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8735" windowHeight="11700"/>
  </bookViews>
  <sheets>
    <sheet name="Foglio2" sheetId="2" r:id="rId1"/>
  </sheets>
  <calcPr calcId="144525"/>
</workbook>
</file>

<file path=xl/calcChain.xml><?xml version="1.0" encoding="utf-8"?>
<calcChain xmlns="http://schemas.openxmlformats.org/spreadsheetml/2006/main">
  <c r="W98" i="2" l="1"/>
  <c r="V98" i="2"/>
  <c r="P35" i="2"/>
  <c r="S7" i="2"/>
  <c r="S48" i="2" l="1"/>
  <c r="S4" i="2"/>
  <c r="S5" i="2"/>
  <c r="S6" i="2"/>
  <c r="S36" i="2"/>
  <c r="S34" i="2"/>
  <c r="S10" i="2"/>
  <c r="S11" i="2"/>
  <c r="S13" i="2"/>
  <c r="S14" i="2"/>
  <c r="S17" i="2"/>
  <c r="S20" i="2"/>
  <c r="S8" i="2"/>
  <c r="S39" i="2"/>
  <c r="S43" i="2"/>
  <c r="S45" i="2"/>
  <c r="S46" i="2"/>
  <c r="S50" i="2"/>
  <c r="S55" i="2"/>
  <c r="S59" i="2"/>
  <c r="S62" i="2"/>
  <c r="S67" i="2"/>
  <c r="S68" i="2"/>
  <c r="S75" i="2"/>
  <c r="S77" i="2"/>
  <c r="S83" i="2"/>
  <c r="S86" i="2"/>
  <c r="S89" i="2"/>
  <c r="S91" i="2"/>
</calcChain>
</file>

<file path=xl/sharedStrings.xml><?xml version="1.0" encoding="utf-8"?>
<sst xmlns="http://schemas.openxmlformats.org/spreadsheetml/2006/main" count="385" uniqueCount="190">
  <si>
    <t xml:space="preserve">buoni spesa </t>
  </si>
  <si>
    <t xml:space="preserve">buoni spesa + pacchi alimentari </t>
  </si>
  <si>
    <t>popolazione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</si>
  <si>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</si>
  <si>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</si>
  <si>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</si>
  <si>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</si>
  <si>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</si>
  <si>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</si>
  <si>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</si>
  <si>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</si>
  <si>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</si>
  <si>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</si>
  <si>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</si>
  <si>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</si>
  <si>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</si>
  <si>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</si>
  <si>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</si>
  <si>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</si>
  <si>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</si>
  <si>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</si>
  <si>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</si>
  <si>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</si>
  <si>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</si>
  <si>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</si>
  <si>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</si>
  <si>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</si>
  <si>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</si>
  <si>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</si>
  <si>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</si>
  <si>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</si>
  <si>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</si>
  <si>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</si>
  <si>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</si>
  <si>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</si>
  <si>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</si>
  <si>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</si>
  <si>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</si>
  <si>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</si>
  <si>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</si>
  <si>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</si>
  <si>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</si>
  <si>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-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</si>
  <si>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</si>
  <si>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</si>
  <si>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</si>
  <si>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</si>
  <si>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</si>
  <si>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</si>
  <si>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</si>
  <si>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</si>
  <si>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</si>
  <si>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</si>
  <si>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</si>
  <si>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</si>
  <si>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</si>
  <si>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</si>
  <si>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</si>
  <si>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</si>
  <si>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</si>
  <si>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</si>
  <si>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</si>
  <si>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</si>
  <si>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</si>
  <si>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</si>
  <si>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</si>
  <si>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</si>
  <si>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</si>
  <si>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</si>
  <si>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</si>
  <si>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</si>
  <si>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</si>
  <si>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</si>
  <si>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</si>
  <si>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</si>
  <si>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</si>
  <si>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</si>
  <si>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</si>
  <si>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</si>
  <si>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</si>
  <si>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</si>
  <si>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</si>
  <si>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</si>
  <si>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</si>
  <si>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</si>
  <si>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</si>
  <si>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</si>
  <si>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</si>
  <si>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</si>
  <si>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</si>
  <si>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</si>
  <si>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</si>
  <si>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</si>
  <si>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</si>
  <si>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</si>
  <si>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</si>
  <si>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 xml:space="preserve">Comune </t>
  </si>
  <si>
    <t xml:space="preserve">contributo spettante </t>
  </si>
  <si>
    <t>quota a)</t>
  </si>
  <si>
    <t>quota b)</t>
  </si>
  <si>
    <t xml:space="preserve">TOTALE UMBRIA </t>
  </si>
  <si>
    <t>TIPOLOGIA CONTRIBUTO SOLIDARIETA'ALIMENTARE</t>
  </si>
  <si>
    <t xml:space="preserve">DOMANDE PERVENUTE </t>
  </si>
  <si>
    <t xml:space="preserve">BANDO APERTO O CHIUSO </t>
  </si>
  <si>
    <t xml:space="preserve">DATA CHIUSURA BANDO </t>
  </si>
  <si>
    <t xml:space="preserve">DI CUI FARMACIE </t>
  </si>
  <si>
    <t xml:space="preserve">NOTE </t>
  </si>
  <si>
    <t>buoni spesa + pacchi alimentari</t>
  </si>
  <si>
    <t>buoni spesa</t>
  </si>
  <si>
    <t>buoni spesa + pacchi alimentari *</t>
  </si>
  <si>
    <t>buoni spesa + pacchi alimentari + buoni pasto</t>
  </si>
  <si>
    <t>pacchi alimantari</t>
  </si>
  <si>
    <t>TOT. EURO ASSEGNAZIONI AVVENUTE</t>
  </si>
  <si>
    <t>chiuso</t>
  </si>
  <si>
    <t>N. NEGOZI ADERENTI</t>
  </si>
  <si>
    <t>RESIDUO</t>
  </si>
  <si>
    <t>*predisposti già prima del' OCDPC 658/2020</t>
  </si>
  <si>
    <t xml:space="preserve">129 + 85 </t>
  </si>
  <si>
    <t>131*</t>
  </si>
  <si>
    <t xml:space="preserve">*di cui 123 domande accolte e 8 su segnalazione servizi sociali </t>
  </si>
  <si>
    <t xml:space="preserve">* è stato aperto un conto per le donazioni atte ad integrare le misure di solidarietà alimentare </t>
  </si>
  <si>
    <t>2908,98 dall' OCDPC 658/2020 + 1.541,06 da bilancio comunale (su 1600 impegnati da bilancio comunale)</t>
  </si>
  <si>
    <t xml:space="preserve">*2500  euro per pachi alimentari + 5500 per buoni spesa </t>
  </si>
  <si>
    <t xml:space="preserve">*bando riaperto dal 6/04 al 10/04 per assegnazione quota residua </t>
  </si>
  <si>
    <t xml:space="preserve">*riapertura dei termini dal 3/04 al 14/04 per assegnazione risorse residue </t>
  </si>
  <si>
    <t xml:space="preserve">chiuso </t>
  </si>
  <si>
    <t>21*</t>
  </si>
  <si>
    <t xml:space="preserve">*di cui 3 su segnalazione servizi sociali - il comune di parrano ha potuto soddisfare tutte le richieste grazie a conto donazioni </t>
  </si>
  <si>
    <t>Per coprire tutte le esigenze della popolazione stanziati 1.489,83 euro di risorse da bilancio comunale proprie di bilancio( co-finanziando la misura al 37,25%;)</t>
  </si>
  <si>
    <t>81*</t>
  </si>
  <si>
    <t xml:space="preserve">*compresi beneficiari segnalati dai servizi sociali </t>
  </si>
  <si>
    <t xml:space="preserve">*il Comune ha deciso di attingere al Fondo Covid per soddisfare le richieste eccedenti l'importo a disposizione e soddisfare altre 600 domande </t>
  </si>
  <si>
    <t xml:space="preserve">fino ad esaurimento risorse disponibili </t>
  </si>
  <si>
    <t>30/04/2020*</t>
  </si>
  <si>
    <t xml:space="preserve">aperto </t>
  </si>
  <si>
    <t>86*</t>
  </si>
  <si>
    <t xml:space="preserve">*il bando è stato chiuso il 15/04/2020 per esaurimento della dotazione di risorse disponibile </t>
  </si>
  <si>
    <t xml:space="preserve">15/04/2020 per esaurimento </t>
  </si>
  <si>
    <t xml:space="preserve">*Avviso chiuso per esaurimento. Possono essere soddisfatte solo le domande pervenute entro 8 aprile, le altre in attesa di ulteriori fondi </t>
  </si>
  <si>
    <t xml:space="preserve">* Il Comune ha aperto un conto corrente per donazioni per solidarietà alimentare </t>
  </si>
  <si>
    <t xml:space="preserve">17/04/2020 per esaurimento </t>
  </si>
  <si>
    <t xml:space="preserve">*Avviso chiuso per esaurimento risorse disponibili </t>
  </si>
  <si>
    <t xml:space="preserve">*riaperto  per assegnazione risorse residue  </t>
  </si>
  <si>
    <t xml:space="preserve">20/04/2020 per esaurimento </t>
  </si>
  <si>
    <t xml:space="preserve">*avviso chiuso per esaurimento  risorse (utilizzate anche risorse del fondo di solidarietà comunale) </t>
  </si>
  <si>
    <t>8/04/2020*</t>
  </si>
  <si>
    <t xml:space="preserve">*ammesse istanze successive previa segnalazione servizi sociali </t>
  </si>
  <si>
    <t>9/04/2020*</t>
  </si>
  <si>
    <t xml:space="preserve">*riaperto bando per assegnazione risorse residue </t>
  </si>
  <si>
    <t xml:space="preserve">*termini riaperti per seconda tranche </t>
  </si>
  <si>
    <t>24/04/2020*</t>
  </si>
  <si>
    <t>16/04/2020*</t>
  </si>
  <si>
    <t xml:space="preserve">*termini riaperti per assegnazione risorse residue </t>
  </si>
  <si>
    <t xml:space="preserve">*Il Comune ha integrato le risorse disponibili con 800 euro dal bilancio comunale per soddisfare tutte le richieste da parte dei cittadini </t>
  </si>
  <si>
    <t xml:space="preserve">*avviso riaperto per assegnazione risorse residue </t>
  </si>
  <si>
    <t xml:space="preserve">27/04/2020 per esaurimento </t>
  </si>
  <si>
    <t xml:space="preserve">16/04/2020 per esaurimento risorse </t>
  </si>
  <si>
    <t xml:space="preserve">*Il Comune ha stanziato risorse proprie </t>
  </si>
  <si>
    <t>373*</t>
  </si>
  <si>
    <t>351*</t>
  </si>
  <si>
    <t xml:space="preserve">*di cui 69 su segnalazione servizi sociali </t>
  </si>
  <si>
    <t>DOMANDE ACCETTATE</t>
  </si>
  <si>
    <t>buoni spesa*</t>
  </si>
  <si>
    <t xml:space="preserve">*avviso riaperto per assegnazione risorse residue *anche pacchi alimentari distrubuiti da Croce Rossa a soggetti non in graduatoria </t>
  </si>
  <si>
    <t xml:space="preserve">*Il Comune di todi ha aperto un avviso per l'assegnazione di nuovi buoni spesa finanziati con fondi propri. Fondi OCDPC ad aventi diritto e 100 euro a tutti i richiedenti </t>
  </si>
  <si>
    <t>435*</t>
  </si>
  <si>
    <t xml:space="preserve">*A fronte dell'elevato numero di domande il Comune ha dovuto rimodulare l'importo dei buoni spesa per poter soddisfare tutte le richieste da parte dei cittadini *buoni spesa anche su app </t>
  </si>
  <si>
    <t xml:space="preserve">*importi rimodulati per soddisfare tutte le richieste </t>
  </si>
  <si>
    <t>14/04/2020 per esaurimento</t>
  </si>
  <si>
    <t xml:space="preserve">*buoni spesa incrementati per i 19 beneficiari per assegnazione risorse residue </t>
  </si>
  <si>
    <t>*avviso riaperto per assegnazione risorse residue</t>
  </si>
  <si>
    <t xml:space="preserve">*no buono cartaceo, solo comunicazione codici via mail o telefono </t>
  </si>
  <si>
    <t xml:space="preserve">*Il Comune ha integrato con 20.000 euro da proprio bilancio la dotazione finanziaria per misure di solidarietà alimentare *avviso riaperto per assegnazione risorse residue </t>
  </si>
  <si>
    <t>pacchi alimentari</t>
  </si>
  <si>
    <t xml:space="preserve">14/04/2020 per esaurimento </t>
  </si>
  <si>
    <t xml:space="preserve">* riaperto per assegnazione risorse disponibili residue  - *di cui 3 su segnalazione servizi sociali </t>
  </si>
  <si>
    <t xml:space="preserve">21/04/2020 per esaurimento </t>
  </si>
  <si>
    <t>8/0/2020</t>
  </si>
  <si>
    <t>per esaurimento risorse disponibili</t>
  </si>
  <si>
    <t>fino esaurimento risorse disponibili</t>
  </si>
  <si>
    <t>"domande accettate entro brevissimo tempo"</t>
  </si>
  <si>
    <t xml:space="preserve">*secondo avviso per assegnazione risorse residue </t>
  </si>
  <si>
    <t>9 buoni spesa + pacchi alimentari (9,7%)</t>
  </si>
  <si>
    <t>2 pacchi alimentari (2,17%)</t>
  </si>
  <si>
    <t>81 buoni spesa (88,04%)</t>
  </si>
  <si>
    <t>12 chiusi per esaurimento. (13,04%)</t>
  </si>
  <si>
    <t>di cui 11 nei primi 20 giorni di aprile (12%)</t>
  </si>
  <si>
    <t>23 avvisi riaperti per assegnazione risorse residue (24%)</t>
  </si>
  <si>
    <t>15 avviso aperto (16,30%)</t>
  </si>
  <si>
    <t>77 avviso  chiuso (83,70%)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</si>
</sst>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horizontal="center" vertical="center" shrinkToFit="1"/>
    </xf>
    <xf numFmtId="4" fontId="7" fillId="2" borderId="5" xfId="0" applyNumberFormat="1" applyFont="1" applyFill="1" applyBorder="1" applyAlignment="1">
      <alignment horizontal="center" vertical="center" shrinkToFi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7" fillId="2" borderId="1" xfId="0" applyNumberFormat="1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shrinkToFit="1"/>
    </xf>
    <xf numFmtId="4" fontId="5" fillId="0" borderId="5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tabSelected="1" zoomScale="60" zoomScaleNormal="60" workbookViewId="0">
      <pane ySplit="1" topLeftCell="A2" activePane="bottomLeft" state="frozen"/>
      <selection pane="bottomLeft" activeCell="Y40" sqref="Y40"/>
    </sheetView>
  </sheetViews>
  <sheetFormatPr defaultRowHeight="15" x14ac:dyDescent="0.25"/>
  <cols>
    <col min="1" max="3" width="9.140625" customWidth="1"/>
    <col min="4" max="4" width="4.140625" customWidth="1"/>
    <col min="5" max="5" width="0.42578125" hidden="1" customWidth="1"/>
    <col min="6" max="6" width="9.140625" hidden="1" customWidth="1"/>
    <col min="8" max="8" width="9.140625" customWidth="1"/>
    <col min="9" max="9" width="0.140625" customWidth="1"/>
    <col min="12" max="12" width="16" customWidth="1"/>
    <col min="13" max="13" width="7.140625" hidden="1" customWidth="1"/>
    <col min="14" max="14" width="26.85546875" customWidth="1"/>
    <col min="15" max="15" width="48.42578125" customWidth="1"/>
    <col min="16" max="16" width="20.85546875" customWidth="1"/>
    <col min="17" max="17" width="22.28515625" customWidth="1"/>
    <col min="18" max="18" width="35.7109375" customWidth="1"/>
    <col min="19" max="19" width="33.140625" customWidth="1"/>
    <col min="20" max="20" width="35.42578125" customWidth="1"/>
    <col min="21" max="21" width="45" customWidth="1"/>
    <col min="22" max="22" width="26.42578125" customWidth="1"/>
    <col min="23" max="23" width="24.7109375" customWidth="1"/>
    <col min="24" max="24" width="194.140625" customWidth="1"/>
  </cols>
  <sheetData>
    <row r="1" spans="1:24" ht="51" customHeight="1" x14ac:dyDescent="0.25">
      <c r="A1" s="42" t="s">
        <v>96</v>
      </c>
      <c r="B1" s="42"/>
      <c r="C1" s="42"/>
      <c r="D1" s="42"/>
      <c r="E1" s="10"/>
      <c r="F1" s="10"/>
      <c r="G1" s="42" t="s">
        <v>2</v>
      </c>
      <c r="H1" s="42"/>
      <c r="I1" s="10"/>
      <c r="J1" s="42" t="s">
        <v>98</v>
      </c>
      <c r="K1" s="42"/>
      <c r="L1" s="8" t="s">
        <v>99</v>
      </c>
      <c r="M1" s="10"/>
      <c r="N1" s="12" t="s">
        <v>97</v>
      </c>
      <c r="O1" s="11" t="s">
        <v>101</v>
      </c>
      <c r="P1" s="11" t="s">
        <v>102</v>
      </c>
      <c r="Q1" s="11" t="s">
        <v>161</v>
      </c>
      <c r="R1" s="6" t="s">
        <v>112</v>
      </c>
      <c r="S1" s="6" t="s">
        <v>115</v>
      </c>
      <c r="T1" s="6" t="s">
        <v>103</v>
      </c>
      <c r="U1" s="6" t="s">
        <v>104</v>
      </c>
      <c r="V1" s="6" t="s">
        <v>114</v>
      </c>
      <c r="W1" s="6" t="s">
        <v>105</v>
      </c>
      <c r="X1" s="6" t="s">
        <v>106</v>
      </c>
    </row>
    <row r="2" spans="1:24" ht="15.75" x14ac:dyDescent="0.25">
      <c r="A2" s="38" t="s">
        <v>3</v>
      </c>
      <c r="B2" s="38"/>
      <c r="C2" s="38"/>
      <c r="D2" s="38"/>
      <c r="E2" s="38"/>
      <c r="F2" s="38"/>
      <c r="G2" s="39">
        <v>28314</v>
      </c>
      <c r="H2" s="39"/>
      <c r="I2" s="40">
        <v>150108.48000000001</v>
      </c>
      <c r="J2" s="40"/>
      <c r="K2" s="40"/>
      <c r="L2" s="9">
        <v>32026.51</v>
      </c>
      <c r="M2" s="41">
        <v>182134.99</v>
      </c>
      <c r="N2" s="41"/>
      <c r="O2" s="4" t="s">
        <v>108</v>
      </c>
      <c r="P2" s="13">
        <v>1000</v>
      </c>
      <c r="Q2" s="13">
        <v>400</v>
      </c>
      <c r="R2" s="13"/>
      <c r="S2" s="17"/>
      <c r="T2" s="2" t="s">
        <v>125</v>
      </c>
      <c r="U2" s="34" t="s">
        <v>176</v>
      </c>
      <c r="V2" s="13">
        <v>18</v>
      </c>
      <c r="W2" s="2">
        <v>1</v>
      </c>
      <c r="X2" s="27" t="s">
        <v>131</v>
      </c>
    </row>
    <row r="3" spans="1:24" ht="15" customHeight="1" x14ac:dyDescent="0.25">
      <c r="A3" s="38" t="s">
        <v>4</v>
      </c>
      <c r="B3" s="38"/>
      <c r="C3" s="38"/>
      <c r="D3" s="38"/>
      <c r="E3" s="38"/>
      <c r="F3" s="38"/>
      <c r="G3" s="39">
        <v>21781</v>
      </c>
      <c r="H3" s="39"/>
      <c r="I3" s="40">
        <v>115473.37</v>
      </c>
      <c r="J3" s="40"/>
      <c r="K3" s="40"/>
      <c r="L3" s="9">
        <v>25590.65</v>
      </c>
      <c r="M3" s="41">
        <v>141064.01999999999</v>
      </c>
      <c r="N3" s="41"/>
      <c r="O3" s="27" t="s">
        <v>108</v>
      </c>
      <c r="P3" s="13">
        <v>558</v>
      </c>
      <c r="Q3" s="13">
        <v>386</v>
      </c>
      <c r="R3" s="13"/>
      <c r="S3" s="17"/>
      <c r="T3" s="2" t="s">
        <v>113</v>
      </c>
      <c r="U3" s="34" t="s">
        <v>155</v>
      </c>
      <c r="V3" s="13">
        <v>35</v>
      </c>
      <c r="W3" s="2">
        <v>4</v>
      </c>
      <c r="X3" s="27"/>
    </row>
    <row r="4" spans="1:24" ht="15" customHeight="1" x14ac:dyDescent="0.25">
      <c r="A4" s="38" t="s">
        <v>5</v>
      </c>
      <c r="B4" s="38"/>
      <c r="C4" s="38"/>
      <c r="D4" s="38"/>
      <c r="E4" s="38"/>
      <c r="F4" s="38"/>
      <c r="G4" s="39">
        <v>4347</v>
      </c>
      <c r="H4" s="39"/>
      <c r="I4" s="40">
        <v>23045.9</v>
      </c>
      <c r="J4" s="40"/>
      <c r="K4" s="40"/>
      <c r="L4" s="9">
        <v>7084.65</v>
      </c>
      <c r="M4" s="41">
        <v>30130.55</v>
      </c>
      <c r="N4" s="41"/>
      <c r="O4" s="27" t="s">
        <v>0</v>
      </c>
      <c r="P4" s="7"/>
      <c r="Q4" s="7"/>
      <c r="R4" s="13">
        <v>30130.55</v>
      </c>
      <c r="S4" s="17">
        <f t="shared" ref="S4:S7" si="0">M4-R4</f>
        <v>0</v>
      </c>
      <c r="T4" s="2" t="s">
        <v>125</v>
      </c>
      <c r="U4" s="34" t="s">
        <v>137</v>
      </c>
      <c r="V4" s="13">
        <v>7</v>
      </c>
      <c r="W4" s="2">
        <v>1</v>
      </c>
      <c r="X4" s="27" t="s">
        <v>136</v>
      </c>
    </row>
    <row r="5" spans="1:24" ht="15" customHeight="1" x14ac:dyDescent="0.25">
      <c r="A5" s="38" t="s">
        <v>6</v>
      </c>
      <c r="B5" s="38"/>
      <c r="C5" s="38"/>
      <c r="D5" s="38"/>
      <c r="E5" s="38"/>
      <c r="F5" s="38"/>
      <c r="G5" s="39">
        <v>4955</v>
      </c>
      <c r="H5" s="39"/>
      <c r="I5" s="40">
        <v>26269.25</v>
      </c>
      <c r="J5" s="40"/>
      <c r="K5" s="40"/>
      <c r="L5" s="9">
        <v>7971.39</v>
      </c>
      <c r="M5" s="41">
        <v>34240.639999999999</v>
      </c>
      <c r="N5" s="41"/>
      <c r="O5" s="31" t="s">
        <v>0</v>
      </c>
      <c r="P5" s="13" t="s">
        <v>135</v>
      </c>
      <c r="Q5" s="13">
        <v>83</v>
      </c>
      <c r="R5" s="16">
        <v>29300</v>
      </c>
      <c r="S5" s="17">
        <f t="shared" si="0"/>
        <v>4940.6399999999994</v>
      </c>
      <c r="T5" s="2" t="s">
        <v>134</v>
      </c>
      <c r="U5" s="34" t="s">
        <v>133</v>
      </c>
      <c r="V5" s="13">
        <v>10</v>
      </c>
      <c r="W5" s="2">
        <v>2</v>
      </c>
      <c r="X5" s="27" t="s">
        <v>175</v>
      </c>
    </row>
    <row r="6" spans="1:24" ht="15" customHeight="1" x14ac:dyDescent="0.25">
      <c r="A6" s="38" t="s">
        <v>7</v>
      </c>
      <c r="B6" s="38"/>
      <c r="C6" s="38"/>
      <c r="D6" s="38"/>
      <c r="E6" s="38"/>
      <c r="F6" s="38"/>
      <c r="G6" s="39">
        <v>2354</v>
      </c>
      <c r="H6" s="39"/>
      <c r="I6" s="40">
        <v>12479.88</v>
      </c>
      <c r="J6" s="40"/>
      <c r="K6" s="40"/>
      <c r="L6" s="9">
        <v>1478.47</v>
      </c>
      <c r="M6" s="41">
        <v>13958.35</v>
      </c>
      <c r="N6" s="41"/>
      <c r="O6" s="27" t="s">
        <v>107</v>
      </c>
      <c r="P6" s="13">
        <v>56</v>
      </c>
      <c r="Q6" s="13"/>
      <c r="R6" s="13">
        <v>8000</v>
      </c>
      <c r="S6" s="17">
        <f t="shared" si="0"/>
        <v>5958.35</v>
      </c>
      <c r="T6" s="2" t="s">
        <v>125</v>
      </c>
      <c r="U6" s="35">
        <v>43926</v>
      </c>
      <c r="V6" s="13">
        <v>6</v>
      </c>
      <c r="W6" s="2">
        <v>0</v>
      </c>
      <c r="X6" s="27" t="s">
        <v>122</v>
      </c>
    </row>
    <row r="7" spans="1:24" ht="15" customHeight="1" x14ac:dyDescent="0.25">
      <c r="A7" s="38" t="s">
        <v>8</v>
      </c>
      <c r="B7" s="38"/>
      <c r="C7" s="38"/>
      <c r="D7" s="38"/>
      <c r="E7" s="38"/>
      <c r="F7" s="38"/>
      <c r="G7" s="39">
        <v>4355</v>
      </c>
      <c r="H7" s="39"/>
      <c r="I7" s="40">
        <v>23088.31</v>
      </c>
      <c r="J7" s="40"/>
      <c r="K7" s="40"/>
      <c r="L7" s="9">
        <v>6927.54</v>
      </c>
      <c r="M7" s="41">
        <v>30015.85</v>
      </c>
      <c r="N7" s="41"/>
      <c r="O7" s="27" t="s">
        <v>108</v>
      </c>
      <c r="P7" s="13">
        <v>114</v>
      </c>
      <c r="Q7" s="13">
        <v>114</v>
      </c>
      <c r="R7" s="16">
        <v>30015.85</v>
      </c>
      <c r="S7" s="17">
        <f t="shared" si="0"/>
        <v>0</v>
      </c>
      <c r="T7" s="2" t="s">
        <v>113</v>
      </c>
      <c r="U7" s="35" t="s">
        <v>137</v>
      </c>
      <c r="V7" s="13">
        <v>4</v>
      </c>
      <c r="W7" s="2">
        <v>1</v>
      </c>
      <c r="X7" s="27" t="s">
        <v>138</v>
      </c>
    </row>
    <row r="8" spans="1:24" ht="15" customHeight="1" x14ac:dyDescent="0.25">
      <c r="A8" s="38" t="s">
        <v>9</v>
      </c>
      <c r="B8" s="38"/>
      <c r="C8" s="38"/>
      <c r="D8" s="38"/>
      <c r="E8" s="38"/>
      <c r="F8" s="38"/>
      <c r="G8" s="39">
        <v>3099</v>
      </c>
      <c r="H8" s="39"/>
      <c r="I8" s="40">
        <v>16429.55</v>
      </c>
      <c r="J8" s="40"/>
      <c r="K8" s="40"/>
      <c r="L8" s="9">
        <v>8417.1299999999992</v>
      </c>
      <c r="M8" s="41">
        <v>24846.68</v>
      </c>
      <c r="N8" s="41"/>
      <c r="O8" s="27" t="s">
        <v>108</v>
      </c>
      <c r="P8" s="13"/>
      <c r="Q8" s="13" t="s">
        <v>129</v>
      </c>
      <c r="R8" s="13">
        <v>22250</v>
      </c>
      <c r="S8" s="17">
        <f>M8-R8</f>
        <v>2596.6800000000003</v>
      </c>
      <c r="T8" s="2" t="s">
        <v>113</v>
      </c>
      <c r="U8" s="35">
        <v>43924</v>
      </c>
      <c r="V8" s="13">
        <v>12</v>
      </c>
      <c r="W8" s="2">
        <v>1</v>
      </c>
      <c r="X8" s="27" t="s">
        <v>130</v>
      </c>
    </row>
    <row r="9" spans="1:24" ht="15" customHeight="1" x14ac:dyDescent="0.25">
      <c r="A9" s="38" t="s">
        <v>10</v>
      </c>
      <c r="B9" s="38"/>
      <c r="C9" s="38"/>
      <c r="D9" s="38"/>
      <c r="E9" s="38"/>
      <c r="F9" s="38"/>
      <c r="G9" s="39">
        <v>3209</v>
      </c>
      <c r="H9" s="39"/>
      <c r="I9" s="40">
        <v>17012.72</v>
      </c>
      <c r="J9" s="40"/>
      <c r="K9" s="40"/>
      <c r="L9" s="9">
        <v>6436.91</v>
      </c>
      <c r="M9" s="41">
        <v>23449.63</v>
      </c>
      <c r="N9" s="41"/>
      <c r="O9" s="27" t="s">
        <v>0</v>
      </c>
      <c r="P9" s="13">
        <v>48</v>
      </c>
      <c r="Q9" s="13"/>
      <c r="R9" s="13"/>
      <c r="S9" s="17"/>
      <c r="T9" s="2" t="s">
        <v>113</v>
      </c>
      <c r="U9" s="35">
        <v>43928</v>
      </c>
      <c r="V9" s="13">
        <v>6</v>
      </c>
      <c r="W9" s="2">
        <v>0</v>
      </c>
      <c r="X9" s="27" t="s">
        <v>139</v>
      </c>
    </row>
    <row r="10" spans="1:24" ht="15" customHeight="1" x14ac:dyDescent="0.25">
      <c r="A10" s="38" t="s">
        <v>11</v>
      </c>
      <c r="B10" s="38"/>
      <c r="C10" s="38"/>
      <c r="D10" s="38"/>
      <c r="E10" s="38"/>
      <c r="F10" s="38"/>
      <c r="G10" s="39">
        <v>15423</v>
      </c>
      <c r="H10" s="39"/>
      <c r="I10" s="40">
        <v>81766.02</v>
      </c>
      <c r="J10" s="40"/>
      <c r="K10" s="40"/>
      <c r="L10" s="9">
        <v>25576.01</v>
      </c>
      <c r="M10" s="41">
        <v>107342.03</v>
      </c>
      <c r="N10" s="41"/>
      <c r="O10" s="27" t="s">
        <v>108</v>
      </c>
      <c r="P10" s="13"/>
      <c r="Q10" s="13"/>
      <c r="R10" s="13">
        <v>107342.03</v>
      </c>
      <c r="S10" s="17">
        <f t="shared" ref="S10:S20" si="1">M10-R10</f>
        <v>0</v>
      </c>
      <c r="T10" s="2" t="s">
        <v>113</v>
      </c>
      <c r="U10" s="34" t="s">
        <v>140</v>
      </c>
      <c r="V10" s="13">
        <v>27</v>
      </c>
      <c r="W10" s="2">
        <v>4</v>
      </c>
      <c r="X10" s="27" t="s">
        <v>141</v>
      </c>
    </row>
    <row r="11" spans="1:24" ht="15" customHeight="1" x14ac:dyDescent="0.25">
      <c r="A11" s="38" t="s">
        <v>12</v>
      </c>
      <c r="B11" s="38"/>
      <c r="C11" s="38"/>
      <c r="D11" s="38"/>
      <c r="E11" s="38"/>
      <c r="F11" s="38"/>
      <c r="G11" s="39">
        <v>1038</v>
      </c>
      <c r="H11" s="39"/>
      <c r="I11" s="40">
        <v>5503.02</v>
      </c>
      <c r="J11" s="40"/>
      <c r="K11" s="40"/>
      <c r="L11" s="9">
        <v>2128.67</v>
      </c>
      <c r="M11" s="41">
        <v>7631.69</v>
      </c>
      <c r="N11" s="41"/>
      <c r="O11" s="27" t="s">
        <v>0</v>
      </c>
      <c r="P11" s="13">
        <v>21</v>
      </c>
      <c r="Q11" s="13">
        <v>17</v>
      </c>
      <c r="R11" s="16">
        <v>5050</v>
      </c>
      <c r="S11" s="17">
        <f t="shared" si="1"/>
        <v>2581.6899999999996</v>
      </c>
      <c r="T11" s="2" t="s">
        <v>113</v>
      </c>
      <c r="U11" s="35">
        <v>43948</v>
      </c>
      <c r="V11" s="13">
        <v>6</v>
      </c>
      <c r="W11" s="2">
        <v>1</v>
      </c>
      <c r="X11" s="27" t="s">
        <v>142</v>
      </c>
    </row>
    <row r="12" spans="1:24" ht="15" customHeight="1" x14ac:dyDescent="0.25">
      <c r="A12" s="38" t="s">
        <v>13</v>
      </c>
      <c r="B12" s="38"/>
      <c r="C12" s="38"/>
      <c r="D12" s="38"/>
      <c r="E12" s="38"/>
      <c r="F12" s="38"/>
      <c r="G12" s="39">
        <v>3432</v>
      </c>
      <c r="H12" s="39"/>
      <c r="I12" s="40">
        <v>18194.97</v>
      </c>
      <c r="J12" s="40"/>
      <c r="K12" s="40"/>
      <c r="L12" s="9">
        <v>3590.55</v>
      </c>
      <c r="M12" s="41">
        <v>21785.52</v>
      </c>
      <c r="N12" s="41"/>
      <c r="O12" s="27" t="s">
        <v>108</v>
      </c>
      <c r="P12" s="13">
        <v>23</v>
      </c>
      <c r="Q12" s="13"/>
      <c r="R12" s="13"/>
      <c r="S12" s="17"/>
      <c r="T12" s="2" t="s">
        <v>125</v>
      </c>
      <c r="U12" s="35">
        <v>43937</v>
      </c>
      <c r="V12" s="13">
        <v>7</v>
      </c>
      <c r="W12" s="2">
        <v>1</v>
      </c>
      <c r="X12" s="27"/>
    </row>
    <row r="13" spans="1:24" ht="15" customHeight="1" x14ac:dyDescent="0.25">
      <c r="A13" s="38" t="s">
        <v>14</v>
      </c>
      <c r="B13" s="38"/>
      <c r="C13" s="38"/>
      <c r="D13" s="38"/>
      <c r="E13" s="38"/>
      <c r="F13" s="38"/>
      <c r="G13" s="39">
        <v>7709</v>
      </c>
      <c r="H13" s="39"/>
      <c r="I13" s="40">
        <v>40869.760000000002</v>
      </c>
      <c r="J13" s="40"/>
      <c r="K13" s="40"/>
      <c r="L13" s="9">
        <v>7221.56</v>
      </c>
      <c r="M13" s="41">
        <v>48091.31</v>
      </c>
      <c r="N13" s="41"/>
      <c r="O13" s="27" t="s">
        <v>108</v>
      </c>
      <c r="P13" s="13"/>
      <c r="Q13" s="13"/>
      <c r="R13" s="13">
        <v>48091.31</v>
      </c>
      <c r="S13" s="17">
        <f t="shared" si="1"/>
        <v>0</v>
      </c>
      <c r="T13" s="2" t="s">
        <v>125</v>
      </c>
      <c r="U13" s="35" t="s">
        <v>143</v>
      </c>
      <c r="V13" s="13"/>
      <c r="W13" s="2"/>
      <c r="X13" s="27" t="s">
        <v>144</v>
      </c>
    </row>
    <row r="14" spans="1:24" ht="15" customHeight="1" x14ac:dyDescent="0.25">
      <c r="A14" s="38" t="s">
        <v>15</v>
      </c>
      <c r="B14" s="38"/>
      <c r="C14" s="38"/>
      <c r="D14" s="38"/>
      <c r="E14" s="38"/>
      <c r="F14" s="38"/>
      <c r="G14" s="39">
        <v>39439</v>
      </c>
      <c r="H14" s="39"/>
      <c r="I14" s="40">
        <v>209088.39</v>
      </c>
      <c r="J14" s="40"/>
      <c r="K14" s="40"/>
      <c r="L14" s="9">
        <v>26181.98</v>
      </c>
      <c r="M14" s="41">
        <v>235270.37</v>
      </c>
      <c r="N14" s="41"/>
      <c r="O14" s="27" t="s">
        <v>108</v>
      </c>
      <c r="P14" s="13">
        <v>858</v>
      </c>
      <c r="Q14" s="13"/>
      <c r="R14" s="18">
        <v>163000</v>
      </c>
      <c r="S14" s="17">
        <f t="shared" si="1"/>
        <v>72270.37</v>
      </c>
      <c r="T14" s="2" t="s">
        <v>113</v>
      </c>
      <c r="U14" s="35">
        <v>43937</v>
      </c>
      <c r="V14" s="13">
        <v>22</v>
      </c>
      <c r="W14" s="2">
        <v>2</v>
      </c>
      <c r="X14" s="27"/>
    </row>
    <row r="15" spans="1:24" ht="15" customHeight="1" x14ac:dyDescent="0.25">
      <c r="A15" s="38" t="s">
        <v>16</v>
      </c>
      <c r="B15" s="38"/>
      <c r="C15" s="38"/>
      <c r="D15" s="38"/>
      <c r="E15" s="38"/>
      <c r="F15" s="38"/>
      <c r="G15" s="39">
        <v>3448</v>
      </c>
      <c r="H15" s="39"/>
      <c r="I15" s="40">
        <v>18279.79</v>
      </c>
      <c r="J15" s="40"/>
      <c r="K15" s="40"/>
      <c r="L15" s="9">
        <v>6754.5</v>
      </c>
      <c r="M15" s="41">
        <v>25034.3</v>
      </c>
      <c r="N15" s="41"/>
      <c r="O15" s="27" t="s">
        <v>108</v>
      </c>
      <c r="P15" s="13"/>
      <c r="Q15" s="13"/>
      <c r="R15" s="13"/>
      <c r="S15" s="17"/>
      <c r="T15" s="2" t="s">
        <v>113</v>
      </c>
      <c r="U15" s="35">
        <v>43929</v>
      </c>
      <c r="V15" s="13"/>
      <c r="W15" s="2"/>
      <c r="X15" s="27"/>
    </row>
    <row r="16" spans="1:24" ht="15" customHeight="1" x14ac:dyDescent="0.25">
      <c r="A16" s="38" t="s">
        <v>17</v>
      </c>
      <c r="B16" s="38"/>
      <c r="C16" s="38"/>
      <c r="D16" s="38"/>
      <c r="E16" s="38"/>
      <c r="F16" s="38"/>
      <c r="G16" s="39">
        <v>21391</v>
      </c>
      <c r="H16" s="39"/>
      <c r="I16" s="40">
        <v>113405.75999999999</v>
      </c>
      <c r="J16" s="40"/>
      <c r="K16" s="40"/>
      <c r="L16" s="9">
        <v>6238.24</v>
      </c>
      <c r="M16" s="41">
        <v>119644</v>
      </c>
      <c r="N16" s="41"/>
      <c r="O16" s="27" t="s">
        <v>1</v>
      </c>
      <c r="P16" s="13">
        <v>400</v>
      </c>
      <c r="Q16" s="13"/>
      <c r="R16" s="13"/>
      <c r="S16" s="17"/>
      <c r="T16" s="2" t="s">
        <v>113</v>
      </c>
      <c r="U16" s="35">
        <v>43931</v>
      </c>
      <c r="V16" s="13">
        <v>17</v>
      </c>
      <c r="W16" s="2">
        <v>3</v>
      </c>
      <c r="X16" s="27"/>
    </row>
    <row r="17" spans="1:24" ht="15" customHeight="1" x14ac:dyDescent="0.25">
      <c r="A17" s="38" t="s">
        <v>18</v>
      </c>
      <c r="B17" s="38"/>
      <c r="C17" s="38"/>
      <c r="D17" s="38"/>
      <c r="E17" s="38"/>
      <c r="F17" s="38"/>
      <c r="G17" s="39">
        <v>1159</v>
      </c>
      <c r="H17" s="39"/>
      <c r="I17" s="40">
        <v>6144.51</v>
      </c>
      <c r="J17" s="40"/>
      <c r="K17" s="40"/>
      <c r="L17" s="9">
        <v>1727.82</v>
      </c>
      <c r="M17" s="41">
        <v>7872.33</v>
      </c>
      <c r="N17" s="41"/>
      <c r="O17" s="27" t="s">
        <v>108</v>
      </c>
      <c r="P17" s="13"/>
      <c r="Q17" s="13">
        <v>13</v>
      </c>
      <c r="R17" s="16">
        <v>3070</v>
      </c>
      <c r="S17" s="17">
        <f t="shared" si="1"/>
        <v>4802.33</v>
      </c>
      <c r="T17" s="2" t="s">
        <v>113</v>
      </c>
      <c r="U17" s="34" t="s">
        <v>177</v>
      </c>
      <c r="V17" s="13"/>
      <c r="W17" s="2">
        <v>0</v>
      </c>
      <c r="X17" s="27"/>
    </row>
    <row r="18" spans="1:24" ht="15" customHeight="1" x14ac:dyDescent="0.25">
      <c r="A18" s="38" t="s">
        <v>19</v>
      </c>
      <c r="B18" s="38"/>
      <c r="C18" s="38"/>
      <c r="D18" s="38"/>
      <c r="E18" s="38"/>
      <c r="F18" s="38"/>
      <c r="G18" s="39">
        <v>9705</v>
      </c>
      <c r="H18" s="39"/>
      <c r="I18" s="40">
        <v>51451.68</v>
      </c>
      <c r="J18" s="40"/>
      <c r="K18" s="40"/>
      <c r="L18" s="9">
        <v>16304.27</v>
      </c>
      <c r="M18" s="41">
        <v>67755.95</v>
      </c>
      <c r="N18" s="41"/>
      <c r="O18" s="27" t="s">
        <v>108</v>
      </c>
      <c r="P18" s="13"/>
      <c r="Q18" s="13"/>
      <c r="R18" s="13"/>
      <c r="S18" s="17"/>
      <c r="T18" s="2" t="s">
        <v>113</v>
      </c>
      <c r="U18" s="34" t="s">
        <v>145</v>
      </c>
      <c r="V18" s="13"/>
      <c r="W18" s="2">
        <v>0</v>
      </c>
      <c r="X18" s="27" t="s">
        <v>146</v>
      </c>
    </row>
    <row r="19" spans="1:24" ht="15" customHeight="1" x14ac:dyDescent="0.25">
      <c r="A19" s="38" t="s">
        <v>20</v>
      </c>
      <c r="B19" s="38"/>
      <c r="C19" s="38"/>
      <c r="D19" s="38"/>
      <c r="E19" s="38"/>
      <c r="F19" s="38"/>
      <c r="G19" s="39">
        <v>57059</v>
      </c>
      <c r="H19" s="39"/>
      <c r="I19" s="40">
        <v>302501.94</v>
      </c>
      <c r="J19" s="40"/>
      <c r="K19" s="40"/>
      <c r="L19" s="9">
        <v>48070.21</v>
      </c>
      <c r="M19" s="41">
        <v>350572.15</v>
      </c>
      <c r="N19" s="41"/>
      <c r="O19" s="4" t="s">
        <v>108</v>
      </c>
      <c r="P19" s="13"/>
      <c r="Q19" s="13"/>
      <c r="R19" s="13"/>
      <c r="S19" s="17"/>
      <c r="T19" s="2" t="s">
        <v>113</v>
      </c>
      <c r="U19" s="35">
        <v>43928</v>
      </c>
      <c r="V19" s="13">
        <v>34</v>
      </c>
      <c r="W19" s="2">
        <v>0</v>
      </c>
      <c r="X19" s="27"/>
    </row>
    <row r="20" spans="1:24" ht="15" customHeight="1" x14ac:dyDescent="0.25">
      <c r="A20" s="38" t="s">
        <v>21</v>
      </c>
      <c r="B20" s="38"/>
      <c r="C20" s="38"/>
      <c r="D20" s="38"/>
      <c r="E20" s="38"/>
      <c r="F20" s="38"/>
      <c r="G20" s="39">
        <v>2708</v>
      </c>
      <c r="H20" s="39"/>
      <c r="I20" s="40">
        <v>14356.64</v>
      </c>
      <c r="J20" s="40"/>
      <c r="K20" s="40"/>
      <c r="L20" s="9">
        <v>5167.6000000000004</v>
      </c>
      <c r="M20" s="41">
        <v>19524.23</v>
      </c>
      <c r="N20" s="41"/>
      <c r="O20" s="4" t="s">
        <v>108</v>
      </c>
      <c r="P20" s="13"/>
      <c r="Q20" s="13"/>
      <c r="R20" s="16">
        <v>19524.23</v>
      </c>
      <c r="S20" s="17">
        <f t="shared" si="1"/>
        <v>0</v>
      </c>
      <c r="T20" s="2" t="s">
        <v>113</v>
      </c>
      <c r="U20" s="35">
        <v>43931</v>
      </c>
      <c r="V20" s="13"/>
      <c r="W20" s="2">
        <v>1</v>
      </c>
      <c r="X20" s="27"/>
    </row>
    <row r="21" spans="1:24" ht="15" customHeight="1" x14ac:dyDescent="0.25">
      <c r="A21" s="38" t="s">
        <v>22</v>
      </c>
      <c r="B21" s="38"/>
      <c r="C21" s="38"/>
      <c r="D21" s="38"/>
      <c r="E21" s="38"/>
      <c r="F21" s="38"/>
      <c r="G21" s="39">
        <v>1855</v>
      </c>
      <c r="H21" s="39"/>
      <c r="I21" s="40">
        <v>9834.4</v>
      </c>
      <c r="J21" s="40"/>
      <c r="K21" s="40"/>
      <c r="L21" s="9">
        <v>3368.91</v>
      </c>
      <c r="M21" s="41">
        <v>13203.31</v>
      </c>
      <c r="N21" s="41"/>
      <c r="O21" s="30" t="s">
        <v>108</v>
      </c>
      <c r="P21" s="13"/>
      <c r="Q21" s="13"/>
      <c r="R21" s="13"/>
      <c r="S21" s="17"/>
      <c r="T21" s="2" t="s">
        <v>134</v>
      </c>
      <c r="U21" s="34" t="s">
        <v>132</v>
      </c>
      <c r="V21" s="13">
        <v>6</v>
      </c>
      <c r="W21" s="2">
        <v>1</v>
      </c>
      <c r="X21" s="27"/>
    </row>
    <row r="22" spans="1:24" ht="15" customHeight="1" x14ac:dyDescent="0.25">
      <c r="A22" s="38" t="s">
        <v>23</v>
      </c>
      <c r="B22" s="38"/>
      <c r="C22" s="38"/>
      <c r="D22" s="38"/>
      <c r="E22" s="38"/>
      <c r="F22" s="38"/>
      <c r="G22" s="39">
        <v>3858</v>
      </c>
      <c r="H22" s="39"/>
      <c r="I22" s="40">
        <v>20453.43</v>
      </c>
      <c r="J22" s="40"/>
      <c r="K22" s="40"/>
      <c r="L22" s="9">
        <v>7048.49</v>
      </c>
      <c r="M22" s="41">
        <v>27501.919999999998</v>
      </c>
      <c r="N22" s="41"/>
      <c r="O22" s="30" t="s">
        <v>108</v>
      </c>
      <c r="P22" s="13"/>
      <c r="Q22" s="13"/>
      <c r="R22" s="13"/>
      <c r="S22" s="17"/>
      <c r="T22" s="2" t="s">
        <v>113</v>
      </c>
      <c r="U22" s="35">
        <v>43927</v>
      </c>
      <c r="V22" s="13">
        <v>10</v>
      </c>
      <c r="W22" s="2">
        <v>0</v>
      </c>
      <c r="X22" s="27"/>
    </row>
    <row r="23" spans="1:24" ht="15" customHeight="1" x14ac:dyDescent="0.25">
      <c r="A23" s="38" t="s">
        <v>24</v>
      </c>
      <c r="B23" s="38"/>
      <c r="C23" s="38"/>
      <c r="D23" s="38"/>
      <c r="E23" s="38"/>
      <c r="F23" s="38"/>
      <c r="G23" s="39">
        <v>5892</v>
      </c>
      <c r="H23" s="39"/>
      <c r="I23" s="40">
        <v>31236.82</v>
      </c>
      <c r="J23" s="40"/>
      <c r="K23" s="40"/>
      <c r="L23" s="9">
        <v>11526.96</v>
      </c>
      <c r="M23" s="41">
        <v>42763.78</v>
      </c>
      <c r="N23" s="41"/>
      <c r="O23" s="30" t="s">
        <v>108</v>
      </c>
      <c r="P23" s="13"/>
      <c r="Q23" s="13"/>
      <c r="R23" s="13"/>
      <c r="S23" s="17"/>
      <c r="T23" s="2" t="s">
        <v>113</v>
      </c>
      <c r="U23" s="35">
        <v>43929</v>
      </c>
      <c r="V23" s="13">
        <v>14</v>
      </c>
      <c r="W23" s="2">
        <v>1</v>
      </c>
      <c r="X23" s="27" t="s">
        <v>154</v>
      </c>
    </row>
    <row r="24" spans="1:24" ht="15" customHeight="1" x14ac:dyDescent="0.25">
      <c r="A24" s="38" t="s">
        <v>25</v>
      </c>
      <c r="B24" s="38"/>
      <c r="C24" s="38"/>
      <c r="D24" s="38"/>
      <c r="E24" s="38"/>
      <c r="F24" s="38"/>
      <c r="G24" s="39">
        <v>14949</v>
      </c>
      <c r="H24" s="39"/>
      <c r="I24" s="40">
        <v>79253.08</v>
      </c>
      <c r="J24" s="40"/>
      <c r="K24" s="40"/>
      <c r="L24" s="9">
        <v>24712.1</v>
      </c>
      <c r="M24" s="41">
        <v>103965.19</v>
      </c>
      <c r="N24" s="41"/>
      <c r="O24" s="30" t="s">
        <v>108</v>
      </c>
      <c r="P24" s="13"/>
      <c r="Q24" s="13"/>
      <c r="R24" s="13"/>
      <c r="S24" s="17"/>
      <c r="T24" s="2" t="s">
        <v>113</v>
      </c>
      <c r="U24" s="35">
        <v>43929</v>
      </c>
      <c r="V24" s="13"/>
      <c r="W24" s="2">
        <v>0</v>
      </c>
      <c r="X24" s="27"/>
    </row>
    <row r="25" spans="1:24" ht="15" customHeight="1" x14ac:dyDescent="0.25">
      <c r="A25" s="38" t="s">
        <v>26</v>
      </c>
      <c r="B25" s="38"/>
      <c r="C25" s="38"/>
      <c r="D25" s="38"/>
      <c r="E25" s="38"/>
      <c r="F25" s="38"/>
      <c r="G25" s="39">
        <v>31547</v>
      </c>
      <c r="H25" s="39"/>
      <c r="I25" s="40">
        <v>167248.44</v>
      </c>
      <c r="J25" s="40"/>
      <c r="K25" s="40"/>
      <c r="L25" s="9">
        <v>46082.21</v>
      </c>
      <c r="M25" s="41">
        <v>213330.65</v>
      </c>
      <c r="N25" s="41"/>
      <c r="O25" s="30" t="s">
        <v>108</v>
      </c>
      <c r="P25" s="13"/>
      <c r="Q25" s="13"/>
      <c r="R25" s="13"/>
      <c r="S25" s="17"/>
      <c r="T25" s="2" t="s">
        <v>134</v>
      </c>
      <c r="U25" s="35">
        <v>43951</v>
      </c>
      <c r="V25" s="13">
        <v>40</v>
      </c>
      <c r="W25" s="2">
        <v>4</v>
      </c>
      <c r="X25" s="27"/>
    </row>
    <row r="26" spans="1:24" ht="15" customHeight="1" x14ac:dyDescent="0.25">
      <c r="A26" s="38" t="s">
        <v>27</v>
      </c>
      <c r="B26" s="38"/>
      <c r="C26" s="38"/>
      <c r="D26" s="38"/>
      <c r="E26" s="38"/>
      <c r="F26" s="38"/>
      <c r="G26" s="43">
        <v>602</v>
      </c>
      <c r="H26" s="43"/>
      <c r="I26" s="40">
        <v>3191.54</v>
      </c>
      <c r="J26" s="40"/>
      <c r="K26" s="40"/>
      <c r="L26" s="9">
        <v>1209.46</v>
      </c>
      <c r="M26" s="41">
        <v>4401</v>
      </c>
      <c r="N26" s="41"/>
      <c r="O26" s="30" t="s">
        <v>0</v>
      </c>
      <c r="P26" s="13"/>
      <c r="Q26" s="13"/>
      <c r="R26" s="13"/>
      <c r="S26" s="17"/>
      <c r="T26" s="2" t="s">
        <v>113</v>
      </c>
      <c r="U26" s="35">
        <v>43932</v>
      </c>
      <c r="V26" s="13"/>
      <c r="W26" s="2"/>
      <c r="X26" s="27"/>
    </row>
    <row r="27" spans="1:24" ht="15" customHeight="1" x14ac:dyDescent="0.25">
      <c r="A27" s="38" t="s">
        <v>28</v>
      </c>
      <c r="B27" s="38"/>
      <c r="C27" s="38"/>
      <c r="D27" s="38"/>
      <c r="E27" s="38"/>
      <c r="F27" s="38"/>
      <c r="G27" s="39">
        <v>14802</v>
      </c>
      <c r="H27" s="39"/>
      <c r="I27" s="40">
        <v>78473.75</v>
      </c>
      <c r="J27" s="40"/>
      <c r="K27" s="40"/>
      <c r="L27" s="9">
        <v>18248.47</v>
      </c>
      <c r="M27" s="41">
        <v>96722.22</v>
      </c>
      <c r="N27" s="41"/>
      <c r="O27" s="30" t="s">
        <v>108</v>
      </c>
      <c r="P27" s="13">
        <v>329</v>
      </c>
      <c r="Q27" s="13"/>
      <c r="R27" s="13"/>
      <c r="S27" s="17"/>
      <c r="T27" s="2" t="s">
        <v>125</v>
      </c>
      <c r="U27" s="34" t="s">
        <v>140</v>
      </c>
      <c r="V27" s="13">
        <v>19</v>
      </c>
      <c r="W27" s="2">
        <v>0</v>
      </c>
      <c r="X27" s="27" t="s">
        <v>141</v>
      </c>
    </row>
    <row r="28" spans="1:24" ht="15" customHeight="1" x14ac:dyDescent="0.25">
      <c r="A28" s="38" t="s">
        <v>29</v>
      </c>
      <c r="B28" s="38"/>
      <c r="C28" s="38"/>
      <c r="D28" s="38"/>
      <c r="E28" s="38"/>
      <c r="F28" s="38"/>
      <c r="G28" s="39">
        <v>18574</v>
      </c>
      <c r="H28" s="39"/>
      <c r="I28" s="40">
        <v>98471.25</v>
      </c>
      <c r="J28" s="40"/>
      <c r="K28" s="40"/>
      <c r="L28" s="9">
        <v>28934.67</v>
      </c>
      <c r="M28" s="41">
        <v>127405.92</v>
      </c>
      <c r="N28" s="41"/>
      <c r="O28" s="30" t="s">
        <v>111</v>
      </c>
      <c r="P28" s="13"/>
      <c r="Q28" s="13"/>
      <c r="R28" s="13"/>
      <c r="S28" s="17"/>
      <c r="T28" s="2" t="s">
        <v>134</v>
      </c>
      <c r="U28" s="34"/>
      <c r="V28" s="13">
        <v>0</v>
      </c>
      <c r="W28" s="2">
        <v>0</v>
      </c>
      <c r="X28" s="27"/>
    </row>
    <row r="29" spans="1:24" ht="15" customHeight="1" x14ac:dyDescent="0.25">
      <c r="A29" s="38" t="s">
        <v>30</v>
      </c>
      <c r="B29" s="38"/>
      <c r="C29" s="38"/>
      <c r="D29" s="38"/>
      <c r="E29" s="38"/>
      <c r="F29" s="38"/>
      <c r="G29" s="39">
        <v>3673</v>
      </c>
      <c r="H29" s="39"/>
      <c r="I29" s="40">
        <v>19472.64</v>
      </c>
      <c r="J29" s="40"/>
      <c r="K29" s="40"/>
      <c r="L29" s="9">
        <v>5999.68</v>
      </c>
      <c r="M29" s="41">
        <v>25472.32</v>
      </c>
      <c r="N29" s="41"/>
      <c r="O29" s="30" t="s">
        <v>0</v>
      </c>
      <c r="P29" s="13"/>
      <c r="Q29" s="13"/>
      <c r="R29" s="13"/>
      <c r="S29" s="17"/>
      <c r="T29" s="2" t="s">
        <v>113</v>
      </c>
      <c r="U29" s="34" t="s">
        <v>147</v>
      </c>
      <c r="V29" s="13">
        <v>6</v>
      </c>
      <c r="W29" s="2">
        <v>1</v>
      </c>
      <c r="X29" s="27" t="s">
        <v>146</v>
      </c>
    </row>
    <row r="30" spans="1:24" ht="15" customHeight="1" x14ac:dyDescent="0.25">
      <c r="A30" s="38" t="s">
        <v>31</v>
      </c>
      <c r="B30" s="38"/>
      <c r="C30" s="38"/>
      <c r="D30" s="38"/>
      <c r="E30" s="38"/>
      <c r="F30" s="38"/>
      <c r="G30" s="39">
        <v>1514</v>
      </c>
      <c r="H30" s="39"/>
      <c r="I30" s="40">
        <v>8026.57</v>
      </c>
      <c r="J30" s="40"/>
      <c r="K30" s="40"/>
      <c r="L30" s="9">
        <v>2417.09</v>
      </c>
      <c r="M30" s="41">
        <v>10443.65</v>
      </c>
      <c r="N30" s="41"/>
      <c r="O30" s="30" t="s">
        <v>108</v>
      </c>
      <c r="P30" s="13"/>
      <c r="Q30" s="13">
        <v>36</v>
      </c>
      <c r="R30" s="13"/>
      <c r="S30" s="17"/>
      <c r="T30" s="2" t="s">
        <v>113</v>
      </c>
      <c r="U30" s="35">
        <v>43929</v>
      </c>
      <c r="V30" s="13">
        <v>8</v>
      </c>
      <c r="W30" s="2">
        <v>1</v>
      </c>
      <c r="X30" s="27"/>
    </row>
    <row r="31" spans="1:24" ht="15" customHeight="1" x14ac:dyDescent="0.25">
      <c r="A31" s="38" t="s">
        <v>32</v>
      </c>
      <c r="B31" s="38"/>
      <c r="C31" s="38"/>
      <c r="D31" s="38"/>
      <c r="E31" s="38"/>
      <c r="F31" s="38"/>
      <c r="G31" s="39">
        <v>5535</v>
      </c>
      <c r="H31" s="39"/>
      <c r="I31" s="40">
        <v>29344.16</v>
      </c>
      <c r="J31" s="40"/>
      <c r="K31" s="40"/>
      <c r="L31" s="9">
        <v>10424.629999999999</v>
      </c>
      <c r="M31" s="41">
        <v>39768.78</v>
      </c>
      <c r="N31" s="41"/>
      <c r="O31" s="30" t="s">
        <v>108</v>
      </c>
      <c r="P31" s="13"/>
      <c r="Q31" s="13"/>
      <c r="R31" s="13"/>
      <c r="S31" s="17"/>
      <c r="T31" s="2" t="s">
        <v>113</v>
      </c>
      <c r="U31" s="35">
        <v>43949</v>
      </c>
      <c r="V31" s="13"/>
      <c r="W31" s="2">
        <v>2</v>
      </c>
      <c r="X31" s="27" t="s">
        <v>148</v>
      </c>
    </row>
    <row r="32" spans="1:24" ht="18" customHeight="1" x14ac:dyDescent="0.25">
      <c r="A32" s="38" t="s">
        <v>33</v>
      </c>
      <c r="B32" s="38"/>
      <c r="C32" s="38"/>
      <c r="D32" s="38"/>
      <c r="E32" s="38"/>
      <c r="F32" s="38"/>
      <c r="G32" s="43">
        <v>582</v>
      </c>
      <c r="H32" s="43"/>
      <c r="I32" s="43"/>
      <c r="J32" s="40">
        <v>3085.51</v>
      </c>
      <c r="K32" s="40"/>
      <c r="L32" s="40">
        <v>2120.37</v>
      </c>
      <c r="M32" s="40"/>
      <c r="N32" s="20">
        <v>5205.88</v>
      </c>
      <c r="O32" s="30" t="s">
        <v>108</v>
      </c>
      <c r="P32" s="13"/>
      <c r="Q32" s="13"/>
      <c r="R32" s="13"/>
      <c r="S32" s="17"/>
      <c r="T32" s="2" t="s">
        <v>113</v>
      </c>
      <c r="U32" s="35" t="s">
        <v>150</v>
      </c>
      <c r="V32" s="13"/>
      <c r="W32" s="2">
        <v>1</v>
      </c>
      <c r="X32" s="27" t="s">
        <v>149</v>
      </c>
    </row>
    <row r="33" spans="1:24" ht="15" customHeight="1" x14ac:dyDescent="0.25">
      <c r="A33" s="38" t="s">
        <v>34</v>
      </c>
      <c r="B33" s="38"/>
      <c r="C33" s="38"/>
      <c r="D33" s="38"/>
      <c r="E33" s="38"/>
      <c r="F33" s="38"/>
      <c r="G33" s="39">
        <v>1156</v>
      </c>
      <c r="H33" s="39"/>
      <c r="I33" s="39"/>
      <c r="J33" s="40">
        <v>6128.61</v>
      </c>
      <c r="K33" s="40"/>
      <c r="L33" s="40">
        <v>1914.69</v>
      </c>
      <c r="M33" s="40"/>
      <c r="N33" s="20">
        <v>8043.3</v>
      </c>
      <c r="O33" s="30" t="s">
        <v>108</v>
      </c>
      <c r="P33" s="13"/>
      <c r="Q33" s="13"/>
      <c r="R33" s="13"/>
      <c r="S33" s="17"/>
      <c r="T33" s="2" t="s">
        <v>113</v>
      </c>
      <c r="U33" s="34" t="s">
        <v>151</v>
      </c>
      <c r="V33" s="13"/>
      <c r="W33" s="2"/>
      <c r="X33" s="27" t="s">
        <v>152</v>
      </c>
    </row>
    <row r="34" spans="1:24" ht="15" customHeight="1" x14ac:dyDescent="0.25">
      <c r="A34" s="38" t="s">
        <v>35</v>
      </c>
      <c r="B34" s="38"/>
      <c r="C34" s="38"/>
      <c r="D34" s="38"/>
      <c r="E34" s="38"/>
      <c r="F34" s="38"/>
      <c r="G34" s="39">
        <v>1618</v>
      </c>
      <c r="H34" s="39"/>
      <c r="I34" s="39"/>
      <c r="J34" s="40">
        <v>8577.93</v>
      </c>
      <c r="K34" s="40"/>
      <c r="L34" s="40">
        <v>2320.56</v>
      </c>
      <c r="M34" s="40"/>
      <c r="N34" s="20">
        <v>10898.49</v>
      </c>
      <c r="O34" s="30" t="s">
        <v>0</v>
      </c>
      <c r="P34" s="13">
        <v>30</v>
      </c>
      <c r="Q34" s="13">
        <v>30</v>
      </c>
      <c r="R34" s="16">
        <v>11700</v>
      </c>
      <c r="S34" s="17">
        <f t="shared" ref="S34:S36" si="2">N34-R34</f>
        <v>-801.51000000000022</v>
      </c>
      <c r="T34" s="2" t="s">
        <v>113</v>
      </c>
      <c r="U34" s="34"/>
      <c r="V34" s="13"/>
      <c r="W34" s="2"/>
      <c r="X34" s="27" t="s">
        <v>153</v>
      </c>
    </row>
    <row r="35" spans="1:24" ht="15" customHeight="1" x14ac:dyDescent="0.25">
      <c r="A35" s="38" t="s">
        <v>36</v>
      </c>
      <c r="B35" s="38"/>
      <c r="C35" s="38"/>
      <c r="D35" s="38"/>
      <c r="E35" s="38"/>
      <c r="F35" s="38"/>
      <c r="G35" s="39">
        <v>5672</v>
      </c>
      <c r="H35" s="39"/>
      <c r="I35" s="39"/>
      <c r="J35" s="40">
        <v>30070.47</v>
      </c>
      <c r="K35" s="40"/>
      <c r="L35" s="40">
        <v>11162.86</v>
      </c>
      <c r="M35" s="40"/>
      <c r="N35" s="20">
        <v>41233.33</v>
      </c>
      <c r="O35" s="4" t="s">
        <v>0</v>
      </c>
      <c r="P35" s="13">
        <f>69+28</f>
        <v>97</v>
      </c>
      <c r="Q35" s="13">
        <v>69</v>
      </c>
      <c r="R35" s="13">
        <v>21000</v>
      </c>
      <c r="S35" s="17"/>
      <c r="T35" s="2" t="s">
        <v>134</v>
      </c>
      <c r="U35" s="34" t="s">
        <v>133</v>
      </c>
      <c r="V35" s="13"/>
      <c r="W35" s="2">
        <v>0</v>
      </c>
      <c r="X35" s="27" t="s">
        <v>154</v>
      </c>
    </row>
    <row r="36" spans="1:24" ht="15" customHeight="1" x14ac:dyDescent="0.25">
      <c r="A36" s="38" t="s">
        <v>37</v>
      </c>
      <c r="B36" s="38"/>
      <c r="C36" s="38"/>
      <c r="D36" s="38"/>
      <c r="E36" s="38"/>
      <c r="F36" s="38"/>
      <c r="G36" s="39">
        <v>4815</v>
      </c>
      <c r="H36" s="39"/>
      <c r="I36" s="39"/>
      <c r="J36" s="40">
        <v>25527.03</v>
      </c>
      <c r="K36" s="40"/>
      <c r="L36" s="40">
        <v>12674.94</v>
      </c>
      <c r="M36" s="40"/>
      <c r="N36" s="20">
        <v>38201.97</v>
      </c>
      <c r="O36" s="30" t="s">
        <v>108</v>
      </c>
      <c r="P36" s="13">
        <v>135</v>
      </c>
      <c r="Q36" s="13" t="s">
        <v>118</v>
      </c>
      <c r="R36" s="13">
        <v>41200</v>
      </c>
      <c r="S36" s="17">
        <f t="shared" si="2"/>
        <v>-2998.0299999999988</v>
      </c>
      <c r="T36" s="2" t="s">
        <v>113</v>
      </c>
      <c r="U36" s="35">
        <v>43930</v>
      </c>
      <c r="V36" s="13">
        <v>10</v>
      </c>
      <c r="W36" s="2">
        <v>2</v>
      </c>
      <c r="X36" s="27" t="s">
        <v>119</v>
      </c>
    </row>
    <row r="37" spans="1:24" ht="15" customHeight="1" x14ac:dyDescent="0.25">
      <c r="A37" s="38" t="s">
        <v>38</v>
      </c>
      <c r="B37" s="38"/>
      <c r="C37" s="38"/>
      <c r="D37" s="38"/>
      <c r="E37" s="38"/>
      <c r="F37" s="38"/>
      <c r="G37" s="43">
        <v>979</v>
      </c>
      <c r="H37" s="43"/>
      <c r="I37" s="43"/>
      <c r="J37" s="40">
        <v>5190.2299999999996</v>
      </c>
      <c r="K37" s="40"/>
      <c r="L37" s="40">
        <v>1035.97</v>
      </c>
      <c r="M37" s="40"/>
      <c r="N37" s="20">
        <v>6226.2</v>
      </c>
      <c r="O37" s="30" t="s">
        <v>108</v>
      </c>
      <c r="P37" s="13"/>
      <c r="Q37" s="13"/>
      <c r="R37" s="13"/>
      <c r="S37" s="17"/>
      <c r="T37" s="2" t="s">
        <v>134</v>
      </c>
      <c r="U37" s="34" t="s">
        <v>132</v>
      </c>
      <c r="V37" s="13">
        <v>2</v>
      </c>
      <c r="W37" s="2">
        <v>0</v>
      </c>
      <c r="X37" s="27"/>
    </row>
    <row r="38" spans="1:24" ht="15" customHeight="1" x14ac:dyDescent="0.25">
      <c r="A38" s="38" t="s">
        <v>39</v>
      </c>
      <c r="B38" s="38"/>
      <c r="C38" s="38"/>
      <c r="D38" s="38"/>
      <c r="E38" s="38"/>
      <c r="F38" s="38"/>
      <c r="G38" s="39">
        <v>5515</v>
      </c>
      <c r="H38" s="39"/>
      <c r="I38" s="39"/>
      <c r="J38" s="40">
        <v>29238.13</v>
      </c>
      <c r="K38" s="40"/>
      <c r="L38" s="40">
        <v>8602.48</v>
      </c>
      <c r="M38" s="40"/>
      <c r="N38" s="20">
        <v>37840.6</v>
      </c>
      <c r="O38" s="30" t="s">
        <v>108</v>
      </c>
      <c r="P38" s="13">
        <v>100</v>
      </c>
      <c r="Q38" s="13"/>
      <c r="R38" s="16"/>
      <c r="S38" s="17"/>
      <c r="T38" s="2" t="s">
        <v>113</v>
      </c>
      <c r="U38" s="34" t="s">
        <v>156</v>
      </c>
      <c r="V38" s="13">
        <v>7</v>
      </c>
      <c r="W38" s="2">
        <v>0</v>
      </c>
      <c r="X38" s="27" t="s">
        <v>157</v>
      </c>
    </row>
    <row r="39" spans="1:24" ht="15" customHeight="1" x14ac:dyDescent="0.25">
      <c r="A39" s="38" t="s">
        <v>40</v>
      </c>
      <c r="B39" s="38"/>
      <c r="C39" s="38"/>
      <c r="D39" s="38"/>
      <c r="E39" s="38"/>
      <c r="F39" s="38"/>
      <c r="G39" s="39">
        <v>5672</v>
      </c>
      <c r="H39" s="39"/>
      <c r="I39" s="39"/>
      <c r="J39" s="40">
        <v>30070.47</v>
      </c>
      <c r="K39" s="40"/>
      <c r="L39" s="40">
        <v>6560.1</v>
      </c>
      <c r="M39" s="40"/>
      <c r="N39" s="20">
        <v>36630.57</v>
      </c>
      <c r="O39" s="30" t="s">
        <v>0</v>
      </c>
      <c r="P39" s="13">
        <v>26</v>
      </c>
      <c r="Q39" s="13">
        <v>25</v>
      </c>
      <c r="R39" s="13">
        <v>8240</v>
      </c>
      <c r="S39" s="17">
        <f t="shared" ref="S39:S91" si="3">N39-R39</f>
        <v>28390.57</v>
      </c>
      <c r="T39" s="2" t="s">
        <v>134</v>
      </c>
      <c r="U39" s="34" t="s">
        <v>132</v>
      </c>
      <c r="V39" s="13">
        <v>8</v>
      </c>
      <c r="W39" s="2">
        <v>0</v>
      </c>
      <c r="X39" s="27"/>
    </row>
    <row r="40" spans="1:24" ht="15" customHeight="1" x14ac:dyDescent="0.25">
      <c r="A40" s="38" t="s">
        <v>41</v>
      </c>
      <c r="B40" s="38"/>
      <c r="C40" s="38"/>
      <c r="D40" s="38"/>
      <c r="E40" s="38"/>
      <c r="F40" s="38"/>
      <c r="G40" s="39">
        <v>165956</v>
      </c>
      <c r="H40" s="39"/>
      <c r="I40" s="39"/>
      <c r="J40" s="40">
        <v>876309.64</v>
      </c>
      <c r="K40" s="40"/>
      <c r="L40" s="44" t="s">
        <v>42</v>
      </c>
      <c r="M40" s="44"/>
      <c r="N40" s="20">
        <v>876309.64</v>
      </c>
      <c r="O40" s="30" t="s">
        <v>110</v>
      </c>
      <c r="P40" s="13">
        <v>4000</v>
      </c>
      <c r="Q40" s="13"/>
      <c r="R40" s="13"/>
      <c r="S40" s="17"/>
      <c r="T40" s="2" t="s">
        <v>113</v>
      </c>
      <c r="U40" s="35">
        <v>43930</v>
      </c>
      <c r="V40" s="13">
        <v>68</v>
      </c>
      <c r="W40" s="2">
        <v>11</v>
      </c>
      <c r="X40" s="27" t="s">
        <v>120</v>
      </c>
    </row>
    <row r="41" spans="1:24" ht="15" customHeight="1" x14ac:dyDescent="0.25">
      <c r="A41" s="38" t="s">
        <v>43</v>
      </c>
      <c r="B41" s="38"/>
      <c r="C41" s="38"/>
      <c r="D41" s="38"/>
      <c r="E41" s="38"/>
      <c r="F41" s="38"/>
      <c r="G41" s="39">
        <v>3549</v>
      </c>
      <c r="H41" s="39"/>
      <c r="I41" s="39"/>
      <c r="J41" s="40">
        <v>18815.25</v>
      </c>
      <c r="K41" s="40"/>
      <c r="L41" s="40">
        <v>3815.2</v>
      </c>
      <c r="M41" s="40"/>
      <c r="N41" s="20">
        <v>22630.45</v>
      </c>
      <c r="O41" s="30" t="s">
        <v>0</v>
      </c>
      <c r="P41" s="13"/>
      <c r="Q41" s="13"/>
      <c r="R41" s="13"/>
      <c r="S41" s="17"/>
      <c r="T41" s="2" t="s">
        <v>125</v>
      </c>
      <c r="U41" s="35">
        <v>43941</v>
      </c>
      <c r="V41" s="13">
        <v>9</v>
      </c>
      <c r="W41" s="2">
        <v>0</v>
      </c>
      <c r="X41" s="27"/>
    </row>
    <row r="42" spans="1:24" ht="15" customHeight="1" x14ac:dyDescent="0.25">
      <c r="A42" s="38" t="s">
        <v>44</v>
      </c>
      <c r="B42" s="38"/>
      <c r="C42" s="38"/>
      <c r="D42" s="38"/>
      <c r="E42" s="38"/>
      <c r="F42" s="38"/>
      <c r="G42" s="39">
        <v>2057</v>
      </c>
      <c r="H42" s="39"/>
      <c r="I42" s="39"/>
      <c r="J42" s="40">
        <v>10905.32</v>
      </c>
      <c r="K42" s="40"/>
      <c r="L42" s="40">
        <v>3944.4</v>
      </c>
      <c r="M42" s="40"/>
      <c r="N42" s="20">
        <v>14849.71</v>
      </c>
      <c r="O42" s="30" t="s">
        <v>1</v>
      </c>
      <c r="P42" s="13"/>
      <c r="Q42" s="13">
        <v>40</v>
      </c>
      <c r="R42" s="13"/>
      <c r="S42" s="17"/>
      <c r="T42" s="2" t="s">
        <v>113</v>
      </c>
      <c r="U42" s="35">
        <v>43925</v>
      </c>
      <c r="V42" s="13">
        <v>9</v>
      </c>
      <c r="W42" s="2">
        <v>1</v>
      </c>
      <c r="X42" s="27"/>
    </row>
    <row r="43" spans="1:24" ht="15" customHeight="1" x14ac:dyDescent="0.25">
      <c r="A43" s="38" t="s">
        <v>45</v>
      </c>
      <c r="B43" s="38"/>
      <c r="C43" s="38"/>
      <c r="D43" s="38"/>
      <c r="E43" s="38"/>
      <c r="F43" s="38"/>
      <c r="G43" s="43">
        <v>100</v>
      </c>
      <c r="H43" s="43"/>
      <c r="I43" s="43"/>
      <c r="J43" s="45">
        <v>600</v>
      </c>
      <c r="K43" s="45"/>
      <c r="L43" s="44" t="s">
        <v>42</v>
      </c>
      <c r="M43" s="44"/>
      <c r="N43" s="21">
        <v>600</v>
      </c>
      <c r="O43" s="30" t="s">
        <v>0</v>
      </c>
      <c r="P43" s="13">
        <v>3</v>
      </c>
      <c r="Q43" s="13">
        <v>3</v>
      </c>
      <c r="R43" s="13">
        <v>600</v>
      </c>
      <c r="S43" s="17">
        <f t="shared" si="3"/>
        <v>0</v>
      </c>
      <c r="T43" s="2" t="s">
        <v>113</v>
      </c>
      <c r="U43" s="34" t="s">
        <v>178</v>
      </c>
      <c r="V43" s="13">
        <v>1</v>
      </c>
      <c r="W43" s="2">
        <v>0</v>
      </c>
      <c r="X43" s="27"/>
    </row>
    <row r="44" spans="1:24" ht="15.75" x14ac:dyDescent="0.25">
      <c r="A44" s="38" t="s">
        <v>46</v>
      </c>
      <c r="B44" s="38"/>
      <c r="C44" s="38"/>
      <c r="D44" s="38"/>
      <c r="E44" s="38"/>
      <c r="F44" s="38"/>
      <c r="G44" s="43">
        <v>700</v>
      </c>
      <c r="H44" s="43"/>
      <c r="I44" s="43"/>
      <c r="J44" s="40">
        <v>3711.09</v>
      </c>
      <c r="K44" s="40"/>
      <c r="L44" s="40">
        <v>1562.47</v>
      </c>
      <c r="M44" s="40"/>
      <c r="N44" s="20">
        <v>5273.56</v>
      </c>
      <c r="O44" s="30" t="s">
        <v>108</v>
      </c>
      <c r="P44" s="13"/>
      <c r="Q44" s="13"/>
      <c r="R44" s="13"/>
      <c r="S44" s="17"/>
      <c r="T44" s="2" t="s">
        <v>125</v>
      </c>
      <c r="U44" s="35">
        <v>43929</v>
      </c>
      <c r="V44" s="13"/>
      <c r="W44" s="2"/>
      <c r="X44" s="27"/>
    </row>
    <row r="45" spans="1:24" ht="15" customHeight="1" x14ac:dyDescent="0.25">
      <c r="A45" s="38" t="s">
        <v>47</v>
      </c>
      <c r="B45" s="38"/>
      <c r="C45" s="38"/>
      <c r="D45" s="38"/>
      <c r="E45" s="38"/>
      <c r="F45" s="38"/>
      <c r="G45" s="39">
        <v>11227</v>
      </c>
      <c r="H45" s="39"/>
      <c r="I45" s="39"/>
      <c r="J45" s="40">
        <v>59520.66</v>
      </c>
      <c r="K45" s="40"/>
      <c r="L45" s="40">
        <v>6876.96</v>
      </c>
      <c r="M45" s="40"/>
      <c r="N45" s="20">
        <v>66397.62</v>
      </c>
      <c r="O45" s="30" t="s">
        <v>0</v>
      </c>
      <c r="P45" s="13">
        <v>342</v>
      </c>
      <c r="Q45" s="13">
        <v>287</v>
      </c>
      <c r="R45" s="19">
        <v>64710</v>
      </c>
      <c r="S45" s="17">
        <f t="shared" si="3"/>
        <v>1687.6199999999953</v>
      </c>
      <c r="T45" s="2" t="s">
        <v>113</v>
      </c>
      <c r="U45" s="35">
        <v>43937</v>
      </c>
      <c r="V45" s="13">
        <v>8</v>
      </c>
      <c r="W45" s="2">
        <v>0</v>
      </c>
      <c r="X45" s="27"/>
    </row>
    <row r="46" spans="1:24" ht="15" customHeight="1" x14ac:dyDescent="0.25">
      <c r="A46" s="38" t="s">
        <v>48</v>
      </c>
      <c r="B46" s="38"/>
      <c r="C46" s="38"/>
      <c r="D46" s="38"/>
      <c r="E46" s="38"/>
      <c r="F46" s="38"/>
      <c r="G46" s="43">
        <v>563</v>
      </c>
      <c r="H46" s="43"/>
      <c r="I46" s="43"/>
      <c r="J46" s="40">
        <v>2984.78</v>
      </c>
      <c r="K46" s="40"/>
      <c r="L46" s="40">
        <v>1201.01</v>
      </c>
      <c r="M46" s="40"/>
      <c r="N46" s="20">
        <v>4185.79</v>
      </c>
      <c r="O46" s="30" t="s">
        <v>0</v>
      </c>
      <c r="P46" s="13">
        <v>11</v>
      </c>
      <c r="Q46" s="13">
        <v>11</v>
      </c>
      <c r="R46" s="13">
        <v>3100</v>
      </c>
      <c r="S46" s="17">
        <f t="shared" si="3"/>
        <v>1085.79</v>
      </c>
      <c r="T46" s="2" t="s">
        <v>113</v>
      </c>
      <c r="U46" s="35">
        <v>43931</v>
      </c>
      <c r="V46" s="13"/>
      <c r="W46" s="2">
        <v>0</v>
      </c>
      <c r="X46" s="27" t="s">
        <v>123</v>
      </c>
    </row>
    <row r="47" spans="1:24" ht="15" customHeight="1" x14ac:dyDescent="0.25">
      <c r="A47" s="38" t="s">
        <v>49</v>
      </c>
      <c r="B47" s="38"/>
      <c r="C47" s="38"/>
      <c r="D47" s="38"/>
      <c r="E47" s="38"/>
      <c r="F47" s="38"/>
      <c r="G47" s="39">
        <v>1333</v>
      </c>
      <c r="H47" s="39"/>
      <c r="I47" s="39"/>
      <c r="J47" s="40">
        <v>7066.98</v>
      </c>
      <c r="K47" s="40"/>
      <c r="L47" s="40">
        <v>2686.56</v>
      </c>
      <c r="M47" s="40"/>
      <c r="N47" s="20">
        <v>9753.5499999999993</v>
      </c>
      <c r="O47" s="30" t="s">
        <v>108</v>
      </c>
      <c r="P47" s="13"/>
      <c r="Q47" s="13"/>
      <c r="R47" s="13"/>
      <c r="S47" s="17"/>
      <c r="T47" s="2" t="s">
        <v>134</v>
      </c>
      <c r="U47" s="34" t="s">
        <v>132</v>
      </c>
      <c r="V47" s="13">
        <v>7</v>
      </c>
      <c r="W47" s="2">
        <v>0</v>
      </c>
      <c r="X47" s="27"/>
    </row>
    <row r="48" spans="1:24" ht="15" customHeight="1" x14ac:dyDescent="0.25">
      <c r="A48" s="38" t="s">
        <v>50</v>
      </c>
      <c r="B48" s="38"/>
      <c r="C48" s="38"/>
      <c r="D48" s="38"/>
      <c r="E48" s="38"/>
      <c r="F48" s="38"/>
      <c r="G48" s="43">
        <v>463</v>
      </c>
      <c r="H48" s="43"/>
      <c r="I48" s="43"/>
      <c r="J48" s="40">
        <v>2454.62</v>
      </c>
      <c r="K48" s="40"/>
      <c r="L48" s="45">
        <v>454.31</v>
      </c>
      <c r="M48" s="45"/>
      <c r="N48" s="20">
        <v>2908.94</v>
      </c>
      <c r="O48" s="30" t="s">
        <v>0</v>
      </c>
      <c r="P48" s="13">
        <v>14</v>
      </c>
      <c r="Q48" s="13">
        <v>14</v>
      </c>
      <c r="R48" s="13">
        <v>4450</v>
      </c>
      <c r="S48" s="17">
        <f>N48-R48</f>
        <v>-1541.06</v>
      </c>
      <c r="T48" s="2" t="s">
        <v>113</v>
      </c>
      <c r="U48" s="35">
        <v>43923</v>
      </c>
      <c r="V48" s="13">
        <v>3</v>
      </c>
      <c r="W48" s="2">
        <v>1</v>
      </c>
      <c r="X48" s="27" t="s">
        <v>121</v>
      </c>
    </row>
    <row r="49" spans="1:24" ht="15" customHeight="1" x14ac:dyDescent="0.25">
      <c r="A49" s="38" t="s">
        <v>51</v>
      </c>
      <c r="B49" s="38"/>
      <c r="C49" s="38"/>
      <c r="D49" s="38"/>
      <c r="E49" s="38"/>
      <c r="F49" s="38"/>
      <c r="G49" s="39">
        <v>1027</v>
      </c>
      <c r="H49" s="39"/>
      <c r="I49" s="39"/>
      <c r="J49" s="40">
        <v>5444.71</v>
      </c>
      <c r="K49" s="40"/>
      <c r="L49" s="40">
        <v>2013.84</v>
      </c>
      <c r="M49" s="40"/>
      <c r="N49" s="20">
        <v>7458.54</v>
      </c>
      <c r="O49" s="30" t="s">
        <v>0</v>
      </c>
      <c r="P49" s="13"/>
      <c r="Q49" s="13"/>
      <c r="R49" s="13"/>
      <c r="S49" s="17"/>
      <c r="T49" s="2" t="s">
        <v>125</v>
      </c>
      <c r="U49" s="35">
        <v>43931</v>
      </c>
      <c r="V49" s="13">
        <v>5</v>
      </c>
      <c r="W49" s="2">
        <v>0</v>
      </c>
      <c r="X49" s="27"/>
    </row>
    <row r="50" spans="1:24" ht="15.75" x14ac:dyDescent="0.25">
      <c r="A50" s="38" t="s">
        <v>52</v>
      </c>
      <c r="B50" s="38"/>
      <c r="C50" s="38"/>
      <c r="D50" s="38"/>
      <c r="E50" s="38"/>
      <c r="F50" s="38"/>
      <c r="G50" s="39">
        <v>2366</v>
      </c>
      <c r="H50" s="39"/>
      <c r="I50" s="39"/>
      <c r="J50" s="40">
        <v>12543.5</v>
      </c>
      <c r="K50" s="40"/>
      <c r="L50" s="40">
        <v>3397.05</v>
      </c>
      <c r="M50" s="40"/>
      <c r="N50" s="20">
        <v>15940.55</v>
      </c>
      <c r="O50" s="30" t="s">
        <v>0</v>
      </c>
      <c r="P50" s="13"/>
      <c r="Q50" s="13">
        <v>15</v>
      </c>
      <c r="R50" s="13">
        <v>4800</v>
      </c>
      <c r="S50" s="17">
        <f t="shared" si="3"/>
        <v>11140.55</v>
      </c>
      <c r="T50" s="2" t="s">
        <v>113</v>
      </c>
      <c r="U50" s="35">
        <v>43930</v>
      </c>
      <c r="V50" s="13">
        <v>7</v>
      </c>
      <c r="W50" s="2">
        <v>0</v>
      </c>
      <c r="X50" s="27"/>
    </row>
    <row r="51" spans="1:24" ht="15.75" x14ac:dyDescent="0.25">
      <c r="A51" s="38" t="s">
        <v>53</v>
      </c>
      <c r="B51" s="38"/>
      <c r="C51" s="38"/>
      <c r="D51" s="38"/>
      <c r="E51" s="38"/>
      <c r="F51" s="38"/>
      <c r="G51" s="39">
        <v>8565</v>
      </c>
      <c r="H51" s="39"/>
      <c r="I51" s="39"/>
      <c r="J51" s="40">
        <v>45407.9</v>
      </c>
      <c r="K51" s="40"/>
      <c r="L51" s="40">
        <v>7102.43</v>
      </c>
      <c r="M51" s="40"/>
      <c r="N51" s="20">
        <v>52510.32</v>
      </c>
      <c r="O51" s="30" t="s">
        <v>162</v>
      </c>
      <c r="P51" s="13"/>
      <c r="Q51" s="13">
        <v>90</v>
      </c>
      <c r="R51" s="13"/>
      <c r="S51" s="17"/>
      <c r="T51" s="2" t="s">
        <v>113</v>
      </c>
      <c r="U51" s="35">
        <v>43949</v>
      </c>
      <c r="V51" s="13"/>
      <c r="W51" s="2">
        <v>4</v>
      </c>
      <c r="X51" s="27" t="s">
        <v>163</v>
      </c>
    </row>
    <row r="52" spans="1:24" ht="15" customHeight="1" x14ac:dyDescent="0.25">
      <c r="A52" s="38" t="s">
        <v>54</v>
      </c>
      <c r="B52" s="38"/>
      <c r="C52" s="38"/>
      <c r="D52" s="38"/>
      <c r="E52" s="38"/>
      <c r="F52" s="38"/>
      <c r="G52" s="39">
        <v>37855</v>
      </c>
      <c r="H52" s="39"/>
      <c r="I52" s="39"/>
      <c r="J52" s="40">
        <v>200690.71</v>
      </c>
      <c r="K52" s="40"/>
      <c r="L52" s="40">
        <v>43446.5</v>
      </c>
      <c r="M52" s="40"/>
      <c r="N52" s="20">
        <v>244137.2</v>
      </c>
      <c r="O52" s="30" t="s">
        <v>107</v>
      </c>
      <c r="P52" s="13">
        <v>489</v>
      </c>
      <c r="Q52" s="13"/>
      <c r="R52" s="13"/>
      <c r="S52" s="17"/>
      <c r="T52" s="2" t="s">
        <v>134</v>
      </c>
      <c r="U52" s="34" t="s">
        <v>179</v>
      </c>
      <c r="V52" s="13">
        <v>19</v>
      </c>
      <c r="W52" s="2">
        <v>0</v>
      </c>
      <c r="X52" s="27"/>
    </row>
    <row r="53" spans="1:24" ht="15.75" x14ac:dyDescent="0.25">
      <c r="A53" s="38" t="s">
        <v>55</v>
      </c>
      <c r="B53" s="38"/>
      <c r="C53" s="38"/>
      <c r="D53" s="38"/>
      <c r="E53" s="38"/>
      <c r="F53" s="38"/>
      <c r="G53" s="39">
        <v>16434</v>
      </c>
      <c r="H53" s="39"/>
      <c r="I53" s="39"/>
      <c r="J53" s="40">
        <v>87125.9</v>
      </c>
      <c r="K53" s="40"/>
      <c r="L53" s="40">
        <v>21098.36</v>
      </c>
      <c r="M53" s="40"/>
      <c r="N53" s="20">
        <v>108224.27</v>
      </c>
      <c r="O53" s="30" t="s">
        <v>0</v>
      </c>
      <c r="P53" s="13"/>
      <c r="Q53" s="13"/>
      <c r="R53" s="13"/>
      <c r="S53" s="17"/>
      <c r="T53" s="2" t="s">
        <v>113</v>
      </c>
      <c r="U53" s="35">
        <v>43927</v>
      </c>
      <c r="V53" s="13"/>
      <c r="W53" s="2">
        <v>5</v>
      </c>
      <c r="X53" s="27" t="s">
        <v>164</v>
      </c>
    </row>
    <row r="54" spans="1:24" ht="15" customHeight="1" x14ac:dyDescent="0.25">
      <c r="A54" s="38" t="s">
        <v>56</v>
      </c>
      <c r="B54" s="38"/>
      <c r="C54" s="38"/>
      <c r="D54" s="38"/>
      <c r="E54" s="38"/>
      <c r="F54" s="38"/>
      <c r="G54" s="39">
        <v>6607</v>
      </c>
      <c r="H54" s="39"/>
      <c r="I54" s="39"/>
      <c r="J54" s="40">
        <v>35027.43</v>
      </c>
      <c r="K54" s="40"/>
      <c r="L54" s="40">
        <v>4271.78</v>
      </c>
      <c r="M54" s="40"/>
      <c r="N54" s="20">
        <v>39299.21</v>
      </c>
      <c r="O54" s="30" t="s">
        <v>108</v>
      </c>
      <c r="P54" s="13"/>
      <c r="Q54" s="13"/>
      <c r="R54" s="13"/>
      <c r="S54" s="17"/>
      <c r="T54" s="2" t="s">
        <v>134</v>
      </c>
      <c r="U54" s="35">
        <v>43951</v>
      </c>
      <c r="V54" s="13"/>
      <c r="W54" s="2"/>
      <c r="X54" s="27" t="s">
        <v>154</v>
      </c>
    </row>
    <row r="55" spans="1:24" ht="15.75" x14ac:dyDescent="0.25">
      <c r="A55" s="38" t="s">
        <v>57</v>
      </c>
      <c r="B55" s="38"/>
      <c r="C55" s="38"/>
      <c r="D55" s="38"/>
      <c r="E55" s="38"/>
      <c r="F55" s="38"/>
      <c r="G55" s="39">
        <v>8349</v>
      </c>
      <c r="H55" s="39"/>
      <c r="I55" s="39"/>
      <c r="J55" s="40">
        <v>44262.76</v>
      </c>
      <c r="K55" s="40"/>
      <c r="L55" s="40">
        <v>12618.96</v>
      </c>
      <c r="M55" s="40"/>
      <c r="N55" s="20">
        <v>56881.72</v>
      </c>
      <c r="O55" s="30" t="s">
        <v>0</v>
      </c>
      <c r="P55" s="13">
        <v>122</v>
      </c>
      <c r="Q55" s="13">
        <v>122</v>
      </c>
      <c r="R55" s="16">
        <v>33950</v>
      </c>
      <c r="S55" s="17">
        <f t="shared" si="3"/>
        <v>22931.72</v>
      </c>
      <c r="T55" s="2" t="s">
        <v>113</v>
      </c>
      <c r="U55" s="35">
        <v>43945</v>
      </c>
      <c r="V55" s="13">
        <v>14</v>
      </c>
      <c r="W55" s="2">
        <v>2</v>
      </c>
      <c r="X55" s="27" t="s">
        <v>154</v>
      </c>
    </row>
    <row r="56" spans="1:24" ht="15" customHeight="1" x14ac:dyDescent="0.25">
      <c r="A56" s="38" t="s">
        <v>58</v>
      </c>
      <c r="B56" s="38"/>
      <c r="C56" s="38"/>
      <c r="D56" s="38"/>
      <c r="E56" s="38"/>
      <c r="F56" s="38"/>
      <c r="G56" s="39">
        <v>3786</v>
      </c>
      <c r="H56" s="39"/>
      <c r="I56" s="39"/>
      <c r="J56" s="40">
        <v>20071.72</v>
      </c>
      <c r="K56" s="40"/>
      <c r="L56" s="40">
        <v>7792.15</v>
      </c>
      <c r="M56" s="40"/>
      <c r="N56" s="20">
        <v>27863.87</v>
      </c>
      <c r="O56" s="30" t="s">
        <v>108</v>
      </c>
      <c r="P56" s="13"/>
      <c r="Q56" s="13"/>
      <c r="R56" s="13"/>
      <c r="S56" s="17"/>
      <c r="T56" s="2" t="s">
        <v>113</v>
      </c>
      <c r="U56" s="34" t="s">
        <v>137</v>
      </c>
      <c r="V56" s="13">
        <v>12</v>
      </c>
      <c r="W56" s="2">
        <v>0</v>
      </c>
      <c r="X56" s="27"/>
    </row>
    <row r="57" spans="1:24" ht="15" customHeight="1" x14ac:dyDescent="0.25">
      <c r="A57" s="38" t="s">
        <v>59</v>
      </c>
      <c r="B57" s="38"/>
      <c r="C57" s="38"/>
      <c r="D57" s="38"/>
      <c r="E57" s="38"/>
      <c r="F57" s="38"/>
      <c r="G57" s="39">
        <v>16645</v>
      </c>
      <c r="H57" s="39"/>
      <c r="I57" s="39"/>
      <c r="J57" s="40">
        <v>88244.53</v>
      </c>
      <c r="K57" s="40"/>
      <c r="L57" s="40">
        <v>19436.37</v>
      </c>
      <c r="M57" s="40"/>
      <c r="N57" s="20">
        <v>107680.9</v>
      </c>
      <c r="O57" s="4" t="s">
        <v>0</v>
      </c>
      <c r="P57" s="13"/>
      <c r="Q57" s="13" t="s">
        <v>165</v>
      </c>
      <c r="R57" s="13"/>
      <c r="S57" s="17"/>
      <c r="T57" s="2" t="s">
        <v>113</v>
      </c>
      <c r="U57" s="35">
        <v>43928</v>
      </c>
      <c r="V57" s="13">
        <v>22</v>
      </c>
      <c r="W57" s="2">
        <v>4</v>
      </c>
      <c r="X57" s="27" t="s">
        <v>166</v>
      </c>
    </row>
    <row r="58" spans="1:24" ht="15" customHeight="1" x14ac:dyDescent="0.25">
      <c r="A58" s="38" t="s">
        <v>60</v>
      </c>
      <c r="B58" s="38"/>
      <c r="C58" s="38"/>
      <c r="D58" s="38"/>
      <c r="E58" s="38"/>
      <c r="F58" s="38"/>
      <c r="G58" s="39">
        <v>3361</v>
      </c>
      <c r="H58" s="39"/>
      <c r="I58" s="39"/>
      <c r="J58" s="40">
        <v>17818.560000000001</v>
      </c>
      <c r="K58" s="40"/>
      <c r="L58" s="40">
        <v>7427.71</v>
      </c>
      <c r="M58" s="40"/>
      <c r="N58" s="20">
        <v>25246.27</v>
      </c>
      <c r="O58" s="4" t="s">
        <v>0</v>
      </c>
      <c r="P58" s="13">
        <v>51</v>
      </c>
      <c r="Q58" s="13"/>
      <c r="R58" s="13"/>
      <c r="S58" s="17"/>
      <c r="T58" s="2" t="s">
        <v>113</v>
      </c>
      <c r="U58" s="35" t="s">
        <v>168</v>
      </c>
      <c r="V58" s="13">
        <v>9</v>
      </c>
      <c r="W58" s="2">
        <v>0</v>
      </c>
      <c r="X58" s="27"/>
    </row>
    <row r="59" spans="1:24" ht="15" customHeight="1" x14ac:dyDescent="0.25">
      <c r="A59" s="38" t="s">
        <v>61</v>
      </c>
      <c r="B59" s="38"/>
      <c r="C59" s="38"/>
      <c r="D59" s="38"/>
      <c r="E59" s="38"/>
      <c r="F59" s="38"/>
      <c r="G59" s="43">
        <v>353</v>
      </c>
      <c r="H59" s="43"/>
      <c r="I59" s="43"/>
      <c r="J59" s="40">
        <v>1871.45</v>
      </c>
      <c r="K59" s="40"/>
      <c r="L59" s="45">
        <v>638.72</v>
      </c>
      <c r="M59" s="45"/>
      <c r="N59" s="20">
        <v>2510.17</v>
      </c>
      <c r="O59" s="27" t="s">
        <v>108</v>
      </c>
      <c r="P59" s="13">
        <v>14</v>
      </c>
      <c r="Q59" s="13"/>
      <c r="R59" s="16">
        <v>4000</v>
      </c>
      <c r="S59" s="17">
        <f t="shared" si="3"/>
        <v>-1489.83</v>
      </c>
      <c r="T59" s="2" t="s">
        <v>113</v>
      </c>
      <c r="U59" s="35">
        <v>43924</v>
      </c>
      <c r="V59" s="13">
        <v>5</v>
      </c>
      <c r="W59" s="2">
        <v>1</v>
      </c>
      <c r="X59" s="27" t="s">
        <v>128</v>
      </c>
    </row>
    <row r="60" spans="1:24" ht="15" customHeight="1" thickBot="1" x14ac:dyDescent="0.3">
      <c r="A60" s="46" t="s">
        <v>62</v>
      </c>
      <c r="B60" s="46"/>
      <c r="C60" s="46"/>
      <c r="D60" s="46"/>
      <c r="E60" s="46"/>
      <c r="F60" s="46"/>
      <c r="G60" s="47">
        <v>1351</v>
      </c>
      <c r="H60" s="47"/>
      <c r="I60" s="47"/>
      <c r="J60" s="48">
        <v>7162.41</v>
      </c>
      <c r="K60" s="48"/>
      <c r="L60" s="48">
        <v>2631.21</v>
      </c>
      <c r="M60" s="48"/>
      <c r="N60" s="22">
        <v>9793.6200000000008</v>
      </c>
      <c r="O60" s="28" t="s">
        <v>0</v>
      </c>
      <c r="P60" s="14">
        <v>36</v>
      </c>
      <c r="Q60" s="14">
        <v>35</v>
      </c>
      <c r="R60" s="14"/>
      <c r="S60" s="24"/>
      <c r="T60" s="32" t="s">
        <v>113</v>
      </c>
      <c r="U60" s="36">
        <v>43928</v>
      </c>
      <c r="V60" s="14">
        <v>3</v>
      </c>
      <c r="W60" s="32">
        <v>0</v>
      </c>
      <c r="X60" s="28" t="s">
        <v>167</v>
      </c>
    </row>
    <row r="61" spans="1:24" ht="15" customHeight="1" thickTop="1" x14ac:dyDescent="0.25">
      <c r="A61" s="50" t="s">
        <v>63</v>
      </c>
      <c r="B61" s="50"/>
      <c r="C61" s="50"/>
      <c r="D61" s="50"/>
      <c r="E61" s="50"/>
      <c r="F61" s="50"/>
      <c r="G61" s="51">
        <v>4670</v>
      </c>
      <c r="H61" s="51"/>
      <c r="I61" s="51"/>
      <c r="J61" s="49">
        <v>24758.3</v>
      </c>
      <c r="K61" s="49"/>
      <c r="L61" s="49">
        <v>8794.5400000000009</v>
      </c>
      <c r="M61" s="49"/>
      <c r="N61" s="23">
        <v>33552.85</v>
      </c>
      <c r="O61" s="29" t="s">
        <v>0</v>
      </c>
      <c r="P61" s="15"/>
      <c r="Q61" s="15"/>
      <c r="R61" s="15"/>
      <c r="S61" s="25"/>
      <c r="T61" s="33" t="s">
        <v>113</v>
      </c>
      <c r="U61" s="37">
        <v>43928</v>
      </c>
      <c r="V61" s="15">
        <v>8</v>
      </c>
      <c r="W61" s="33">
        <v>1</v>
      </c>
      <c r="X61" s="29"/>
    </row>
    <row r="62" spans="1:24" ht="15" customHeight="1" x14ac:dyDescent="0.25">
      <c r="A62" s="38" t="s">
        <v>64</v>
      </c>
      <c r="B62" s="38"/>
      <c r="C62" s="38"/>
      <c r="D62" s="38"/>
      <c r="E62" s="38"/>
      <c r="F62" s="38"/>
      <c r="G62" s="39">
        <v>1763</v>
      </c>
      <c r="H62" s="39"/>
      <c r="I62" s="39"/>
      <c r="J62" s="40">
        <v>9346.66</v>
      </c>
      <c r="K62" s="40"/>
      <c r="L62" s="40">
        <v>2998.67</v>
      </c>
      <c r="M62" s="40"/>
      <c r="N62" s="20">
        <v>12345.33</v>
      </c>
      <c r="O62" s="27" t="s">
        <v>108</v>
      </c>
      <c r="P62" s="13">
        <v>19</v>
      </c>
      <c r="Q62" s="13">
        <v>19</v>
      </c>
      <c r="R62" s="13">
        <v>11475</v>
      </c>
      <c r="S62" s="17">
        <f t="shared" si="3"/>
        <v>870.32999999999993</v>
      </c>
      <c r="T62" s="2" t="s">
        <v>113</v>
      </c>
      <c r="U62" s="34"/>
      <c r="V62" s="13"/>
      <c r="W62" s="2"/>
      <c r="X62" s="27" t="s">
        <v>169</v>
      </c>
    </row>
    <row r="63" spans="1:24" ht="15" customHeight="1" x14ac:dyDescent="0.25">
      <c r="A63" s="38" t="s">
        <v>65</v>
      </c>
      <c r="B63" s="38"/>
      <c r="C63" s="38"/>
      <c r="D63" s="38"/>
      <c r="E63" s="38"/>
      <c r="F63" s="38"/>
      <c r="G63" s="39">
        <v>1438</v>
      </c>
      <c r="H63" s="39"/>
      <c r="I63" s="39"/>
      <c r="J63" s="40">
        <v>7623.65</v>
      </c>
      <c r="K63" s="40"/>
      <c r="L63" s="40">
        <v>2985.33</v>
      </c>
      <c r="M63" s="40"/>
      <c r="N63" s="20">
        <v>10608.98</v>
      </c>
      <c r="O63" s="27" t="s">
        <v>108</v>
      </c>
      <c r="P63" s="13"/>
      <c r="Q63" s="13"/>
      <c r="R63" s="13"/>
      <c r="S63" s="17"/>
      <c r="T63" s="2" t="s">
        <v>113</v>
      </c>
      <c r="U63" s="35">
        <v>43930</v>
      </c>
      <c r="V63" s="13">
        <v>6</v>
      </c>
      <c r="W63" s="2">
        <v>0</v>
      </c>
      <c r="X63" s="27"/>
    </row>
    <row r="64" spans="1:24" ht="15" customHeight="1" x14ac:dyDescent="0.25">
      <c r="A64" s="38" t="s">
        <v>66</v>
      </c>
      <c r="B64" s="38"/>
      <c r="C64" s="38"/>
      <c r="D64" s="38"/>
      <c r="E64" s="38"/>
      <c r="F64" s="38"/>
      <c r="G64" s="39">
        <v>11819</v>
      </c>
      <c r="H64" s="39"/>
      <c r="I64" s="39"/>
      <c r="J64" s="40">
        <v>62659.19</v>
      </c>
      <c r="K64" s="40"/>
      <c r="L64" s="40">
        <v>16099.1</v>
      </c>
      <c r="M64" s="40"/>
      <c r="N64" s="20">
        <v>78758.289999999994</v>
      </c>
      <c r="O64" s="27" t="s">
        <v>109</v>
      </c>
      <c r="P64" s="13">
        <v>134</v>
      </c>
      <c r="Q64" s="13" t="s">
        <v>117</v>
      </c>
      <c r="R64" s="13"/>
      <c r="S64" s="17"/>
      <c r="T64" s="2" t="s">
        <v>113</v>
      </c>
      <c r="U64" s="35">
        <v>43930</v>
      </c>
      <c r="V64" s="13"/>
      <c r="W64" s="2">
        <v>2</v>
      </c>
      <c r="X64" s="27" t="s">
        <v>116</v>
      </c>
    </row>
    <row r="65" spans="1:24" ht="15" customHeight="1" x14ac:dyDescent="0.25">
      <c r="A65" s="38" t="s">
        <v>67</v>
      </c>
      <c r="B65" s="38"/>
      <c r="C65" s="38"/>
      <c r="D65" s="38"/>
      <c r="E65" s="38"/>
      <c r="F65" s="38"/>
      <c r="G65" s="39">
        <v>2715</v>
      </c>
      <c r="H65" s="39"/>
      <c r="I65" s="39"/>
      <c r="J65" s="40">
        <v>14393.75</v>
      </c>
      <c r="K65" s="40"/>
      <c r="L65" s="40">
        <v>4814.3999999999996</v>
      </c>
      <c r="M65" s="40"/>
      <c r="N65" s="20">
        <v>19208.150000000001</v>
      </c>
      <c r="O65" s="27" t="s">
        <v>1</v>
      </c>
      <c r="P65" s="13"/>
      <c r="Q65" s="13"/>
      <c r="R65" s="13"/>
      <c r="S65" s="17"/>
      <c r="T65" s="2" t="s">
        <v>113</v>
      </c>
      <c r="U65" s="35">
        <v>43948</v>
      </c>
      <c r="V65" s="13">
        <v>4</v>
      </c>
      <c r="W65" s="2">
        <v>0</v>
      </c>
      <c r="X65" s="27" t="s">
        <v>154</v>
      </c>
    </row>
    <row r="66" spans="1:24" ht="15" customHeight="1" x14ac:dyDescent="0.25">
      <c r="A66" s="38" t="s">
        <v>68</v>
      </c>
      <c r="B66" s="38"/>
      <c r="C66" s="38"/>
      <c r="D66" s="38"/>
      <c r="E66" s="38"/>
      <c r="F66" s="38"/>
      <c r="G66" s="39">
        <v>1978</v>
      </c>
      <c r="H66" s="39"/>
      <c r="I66" s="39"/>
      <c r="J66" s="40">
        <v>10486.49</v>
      </c>
      <c r="K66" s="40"/>
      <c r="L66" s="40">
        <v>4229.2</v>
      </c>
      <c r="M66" s="40"/>
      <c r="N66" s="20">
        <v>14715.69</v>
      </c>
      <c r="O66" s="27" t="s">
        <v>108</v>
      </c>
      <c r="P66" s="13"/>
      <c r="Q66" s="13"/>
      <c r="R66" s="13"/>
      <c r="S66" s="17"/>
      <c r="T66" s="2" t="s">
        <v>113</v>
      </c>
      <c r="U66" s="35">
        <v>43931</v>
      </c>
      <c r="V66" s="13">
        <v>6</v>
      </c>
      <c r="W66" s="2"/>
      <c r="X66" s="27"/>
    </row>
    <row r="67" spans="1:24" ht="15" customHeight="1" x14ac:dyDescent="0.25">
      <c r="A67" s="38" t="s">
        <v>69</v>
      </c>
      <c r="B67" s="38"/>
      <c r="C67" s="38"/>
      <c r="D67" s="38"/>
      <c r="E67" s="38"/>
      <c r="F67" s="38"/>
      <c r="G67" s="39">
        <v>2473</v>
      </c>
      <c r="H67" s="39"/>
      <c r="I67" s="39"/>
      <c r="J67" s="40">
        <v>13110.77</v>
      </c>
      <c r="K67" s="40"/>
      <c r="L67" s="40">
        <v>4348.7</v>
      </c>
      <c r="M67" s="40"/>
      <c r="N67" s="20">
        <v>17459.46</v>
      </c>
      <c r="O67" s="27" t="s">
        <v>108</v>
      </c>
      <c r="P67" s="13">
        <v>40</v>
      </c>
      <c r="Q67" s="13">
        <v>26</v>
      </c>
      <c r="R67" s="16">
        <v>6900</v>
      </c>
      <c r="S67" s="17">
        <f t="shared" si="3"/>
        <v>10559.46</v>
      </c>
      <c r="T67" s="2" t="s">
        <v>113</v>
      </c>
      <c r="U67" s="35">
        <v>43935</v>
      </c>
      <c r="V67" s="13">
        <v>8</v>
      </c>
      <c r="W67" s="2">
        <v>0</v>
      </c>
      <c r="X67" s="27" t="s">
        <v>124</v>
      </c>
    </row>
    <row r="68" spans="1:24" ht="15.75" x14ac:dyDescent="0.25">
      <c r="A68" s="38" t="s">
        <v>70</v>
      </c>
      <c r="B68" s="38"/>
      <c r="C68" s="38"/>
      <c r="D68" s="38"/>
      <c r="E68" s="38"/>
      <c r="F68" s="38"/>
      <c r="G68" s="39">
        <v>2673</v>
      </c>
      <c r="H68" s="39"/>
      <c r="I68" s="39"/>
      <c r="J68" s="40">
        <v>14171.08</v>
      </c>
      <c r="K68" s="40"/>
      <c r="L68" s="40">
        <v>4721.9799999999996</v>
      </c>
      <c r="M68" s="40"/>
      <c r="N68" s="20">
        <v>18893.060000000001</v>
      </c>
      <c r="O68" s="27" t="s">
        <v>0</v>
      </c>
      <c r="P68" s="13"/>
      <c r="Q68" s="13">
        <v>42</v>
      </c>
      <c r="R68" s="16">
        <v>11900</v>
      </c>
      <c r="S68" s="17">
        <f t="shared" si="3"/>
        <v>6993.0600000000013</v>
      </c>
      <c r="T68" s="2" t="s">
        <v>113</v>
      </c>
      <c r="U68" s="35">
        <v>43944</v>
      </c>
      <c r="V68" s="13">
        <v>6</v>
      </c>
      <c r="W68" s="2">
        <v>0</v>
      </c>
      <c r="X68" s="27" t="s">
        <v>154</v>
      </c>
    </row>
    <row r="69" spans="1:24" ht="15" customHeight="1" x14ac:dyDescent="0.25">
      <c r="A69" s="38" t="s">
        <v>71</v>
      </c>
      <c r="B69" s="38"/>
      <c r="C69" s="38"/>
      <c r="D69" s="38"/>
      <c r="E69" s="38"/>
      <c r="F69" s="38"/>
      <c r="G69" s="39">
        <v>1784</v>
      </c>
      <c r="H69" s="39"/>
      <c r="I69" s="39"/>
      <c r="J69" s="40">
        <v>9457.99</v>
      </c>
      <c r="K69" s="40"/>
      <c r="L69" s="40">
        <v>3647.4</v>
      </c>
      <c r="M69" s="40"/>
      <c r="N69" s="20">
        <v>13105.39</v>
      </c>
      <c r="O69" s="27" t="s">
        <v>0</v>
      </c>
      <c r="P69" s="13"/>
      <c r="Q69" s="13"/>
      <c r="R69" s="13"/>
      <c r="S69" s="17"/>
      <c r="T69" s="2" t="s">
        <v>134</v>
      </c>
      <c r="U69" s="35">
        <v>43951</v>
      </c>
      <c r="V69" s="13"/>
      <c r="W69" s="2">
        <v>1</v>
      </c>
      <c r="X69" s="27" t="s">
        <v>170</v>
      </c>
    </row>
    <row r="70" spans="1:24" ht="15" customHeight="1" x14ac:dyDescent="0.25">
      <c r="A70" s="38" t="s">
        <v>72</v>
      </c>
      <c r="B70" s="38"/>
      <c r="C70" s="38"/>
      <c r="D70" s="38"/>
      <c r="E70" s="38"/>
      <c r="F70" s="38"/>
      <c r="G70" s="39">
        <v>2105</v>
      </c>
      <c r="H70" s="39"/>
      <c r="I70" s="39"/>
      <c r="J70" s="40">
        <v>11159.79</v>
      </c>
      <c r="K70" s="40"/>
      <c r="L70" s="40">
        <v>3221.51</v>
      </c>
      <c r="M70" s="40"/>
      <c r="N70" s="20">
        <v>14381.31</v>
      </c>
      <c r="O70" s="27" t="s">
        <v>0</v>
      </c>
      <c r="P70" s="13"/>
      <c r="Q70" s="13"/>
      <c r="R70" s="13"/>
      <c r="S70" s="17"/>
      <c r="T70" s="2" t="s">
        <v>134</v>
      </c>
      <c r="U70" s="34" t="s">
        <v>179</v>
      </c>
      <c r="V70" s="13">
        <v>10</v>
      </c>
      <c r="W70" s="2">
        <v>1</v>
      </c>
      <c r="X70" s="27"/>
    </row>
    <row r="71" spans="1:24" ht="15" customHeight="1" x14ac:dyDescent="0.25">
      <c r="A71" s="38" t="s">
        <v>73</v>
      </c>
      <c r="B71" s="38"/>
      <c r="C71" s="38"/>
      <c r="D71" s="38"/>
      <c r="E71" s="38"/>
      <c r="F71" s="38"/>
      <c r="G71" s="39">
        <v>2861</v>
      </c>
      <c r="H71" s="39"/>
      <c r="I71" s="39"/>
      <c r="J71" s="40">
        <v>15167.77</v>
      </c>
      <c r="K71" s="40"/>
      <c r="L71" s="40">
        <v>3859.02</v>
      </c>
      <c r="M71" s="40"/>
      <c r="N71" s="20">
        <v>19026.79</v>
      </c>
      <c r="O71" s="27" t="s">
        <v>0</v>
      </c>
      <c r="P71" s="13"/>
      <c r="Q71" s="13"/>
      <c r="R71" s="13"/>
      <c r="S71" s="17"/>
      <c r="T71" s="2" t="s">
        <v>113</v>
      </c>
      <c r="U71" s="35">
        <v>43928</v>
      </c>
      <c r="V71" s="13">
        <v>20</v>
      </c>
      <c r="W71" s="2">
        <v>2</v>
      </c>
      <c r="X71" s="27"/>
    </row>
    <row r="72" spans="1:24" ht="15.75" x14ac:dyDescent="0.25">
      <c r="A72" s="38" t="s">
        <v>74</v>
      </c>
      <c r="B72" s="38"/>
      <c r="C72" s="38"/>
      <c r="D72" s="38"/>
      <c r="E72" s="38"/>
      <c r="F72" s="38"/>
      <c r="G72" s="39">
        <v>2752</v>
      </c>
      <c r="H72" s="39"/>
      <c r="I72" s="39"/>
      <c r="J72" s="40">
        <v>14589.9</v>
      </c>
      <c r="K72" s="40"/>
      <c r="L72" s="40">
        <v>4519.99</v>
      </c>
      <c r="M72" s="40"/>
      <c r="N72" s="20">
        <v>19109.900000000001</v>
      </c>
      <c r="O72" s="27" t="s">
        <v>108</v>
      </c>
      <c r="P72" s="13"/>
      <c r="Q72" s="13"/>
      <c r="R72" s="13"/>
      <c r="S72" s="17"/>
      <c r="T72" s="2" t="s">
        <v>113</v>
      </c>
      <c r="U72" s="35">
        <v>43943</v>
      </c>
      <c r="V72" s="13">
        <v>10</v>
      </c>
      <c r="W72" s="2">
        <v>0</v>
      </c>
      <c r="X72" s="27"/>
    </row>
    <row r="73" spans="1:24" ht="15" customHeight="1" x14ac:dyDescent="0.25">
      <c r="A73" s="38" t="s">
        <v>75</v>
      </c>
      <c r="B73" s="38"/>
      <c r="C73" s="38"/>
      <c r="D73" s="38"/>
      <c r="E73" s="38"/>
      <c r="F73" s="38"/>
      <c r="G73" s="39">
        <v>1859</v>
      </c>
      <c r="H73" s="39"/>
      <c r="I73" s="39"/>
      <c r="J73" s="40">
        <v>9855.61</v>
      </c>
      <c r="K73" s="40"/>
      <c r="L73" s="40">
        <v>3151.89</v>
      </c>
      <c r="M73" s="40"/>
      <c r="N73" s="20">
        <v>13007.5</v>
      </c>
      <c r="O73" s="27" t="s">
        <v>0</v>
      </c>
      <c r="P73" s="13">
        <v>40</v>
      </c>
      <c r="Q73" s="13"/>
      <c r="R73" s="13"/>
      <c r="S73" s="17"/>
      <c r="T73" s="2" t="s">
        <v>125</v>
      </c>
      <c r="U73" s="35">
        <v>43928</v>
      </c>
      <c r="V73" s="13">
        <v>4</v>
      </c>
      <c r="W73" s="2"/>
      <c r="X73" s="27"/>
    </row>
    <row r="74" spans="1:24" ht="15" customHeight="1" x14ac:dyDescent="0.25">
      <c r="A74" s="38" t="s">
        <v>76</v>
      </c>
      <c r="B74" s="38"/>
      <c r="C74" s="38"/>
      <c r="D74" s="38"/>
      <c r="E74" s="38"/>
      <c r="F74" s="38"/>
      <c r="G74" s="39">
        <v>1618</v>
      </c>
      <c r="H74" s="39"/>
      <c r="I74" s="39"/>
      <c r="J74" s="40">
        <v>8577.93</v>
      </c>
      <c r="K74" s="40"/>
      <c r="L74" s="40">
        <v>2937.2</v>
      </c>
      <c r="M74" s="40"/>
      <c r="N74" s="20">
        <v>11515.13</v>
      </c>
      <c r="O74" s="27" t="s">
        <v>108</v>
      </c>
      <c r="P74" s="13"/>
      <c r="Q74" s="13"/>
      <c r="R74" s="13"/>
      <c r="S74" s="17"/>
      <c r="T74" s="2" t="s">
        <v>113</v>
      </c>
      <c r="U74" s="35">
        <v>43929</v>
      </c>
      <c r="V74" s="13">
        <v>6</v>
      </c>
      <c r="W74" s="2">
        <v>0</v>
      </c>
      <c r="X74" s="27"/>
    </row>
    <row r="75" spans="1:24" ht="15.75" x14ac:dyDescent="0.25">
      <c r="A75" s="38" t="s">
        <v>77</v>
      </c>
      <c r="B75" s="38"/>
      <c r="C75" s="38"/>
      <c r="D75" s="38"/>
      <c r="E75" s="38"/>
      <c r="F75" s="38"/>
      <c r="G75" s="39">
        <v>1897</v>
      </c>
      <c r="H75" s="39"/>
      <c r="I75" s="39"/>
      <c r="J75" s="40">
        <v>10057.07</v>
      </c>
      <c r="K75" s="40"/>
      <c r="L75" s="40">
        <v>4233.3599999999997</v>
      </c>
      <c r="M75" s="40"/>
      <c r="N75" s="20">
        <v>14290.43</v>
      </c>
      <c r="O75" s="27" t="s">
        <v>108</v>
      </c>
      <c r="P75" s="13">
        <v>21</v>
      </c>
      <c r="Q75" s="13">
        <v>21</v>
      </c>
      <c r="R75" s="16">
        <v>3470</v>
      </c>
      <c r="S75" s="17">
        <f t="shared" si="3"/>
        <v>10820.43</v>
      </c>
      <c r="T75" s="2" t="s">
        <v>113</v>
      </c>
      <c r="U75" s="35">
        <v>43947</v>
      </c>
      <c r="V75" s="13">
        <v>5</v>
      </c>
      <c r="W75" s="2">
        <v>0</v>
      </c>
      <c r="X75" s="27" t="s">
        <v>154</v>
      </c>
    </row>
    <row r="76" spans="1:24" ht="15" customHeight="1" x14ac:dyDescent="0.25">
      <c r="A76" s="38" t="s">
        <v>78</v>
      </c>
      <c r="B76" s="38"/>
      <c r="C76" s="38"/>
      <c r="D76" s="38"/>
      <c r="E76" s="38"/>
      <c r="F76" s="38"/>
      <c r="G76" s="39">
        <v>1780</v>
      </c>
      <c r="H76" s="39"/>
      <c r="I76" s="39"/>
      <c r="J76" s="40">
        <v>9436.7800000000007</v>
      </c>
      <c r="K76" s="40"/>
      <c r="L76" s="40">
        <v>3575.78</v>
      </c>
      <c r="M76" s="40"/>
      <c r="N76" s="20">
        <v>13012.56</v>
      </c>
      <c r="O76" s="27" t="s">
        <v>108</v>
      </c>
      <c r="P76" s="13"/>
      <c r="Q76" s="13"/>
      <c r="R76" s="13"/>
      <c r="S76" s="17"/>
      <c r="T76" s="2" t="s">
        <v>113</v>
      </c>
      <c r="U76" s="35">
        <v>43944</v>
      </c>
      <c r="V76" s="13">
        <v>8</v>
      </c>
      <c r="W76" s="2">
        <v>0</v>
      </c>
      <c r="X76" s="27" t="s">
        <v>154</v>
      </c>
    </row>
    <row r="77" spans="1:24" ht="15" customHeight="1" x14ac:dyDescent="0.25">
      <c r="A77" s="38" t="s">
        <v>79</v>
      </c>
      <c r="B77" s="38"/>
      <c r="C77" s="38"/>
      <c r="D77" s="38"/>
      <c r="E77" s="38"/>
      <c r="F77" s="38"/>
      <c r="G77" s="39">
        <v>1434</v>
      </c>
      <c r="H77" s="39"/>
      <c r="I77" s="39"/>
      <c r="J77" s="40">
        <v>7602.44</v>
      </c>
      <c r="K77" s="40"/>
      <c r="L77" s="40">
        <v>3154.99</v>
      </c>
      <c r="M77" s="40"/>
      <c r="N77" s="20">
        <v>10757.43</v>
      </c>
      <c r="O77" s="27" t="s">
        <v>108</v>
      </c>
      <c r="P77" s="13">
        <v>48</v>
      </c>
      <c r="Q77" s="13">
        <v>47</v>
      </c>
      <c r="R77" s="16">
        <v>9455</v>
      </c>
      <c r="S77" s="17">
        <f t="shared" si="3"/>
        <v>1302.4300000000003</v>
      </c>
      <c r="T77" s="2" t="s">
        <v>113</v>
      </c>
      <c r="U77" s="35">
        <v>43943</v>
      </c>
      <c r="V77" s="13">
        <v>7</v>
      </c>
      <c r="W77" s="2">
        <v>1</v>
      </c>
      <c r="X77" s="27" t="s">
        <v>154</v>
      </c>
    </row>
    <row r="78" spans="1:24" ht="15" customHeight="1" x14ac:dyDescent="0.25">
      <c r="A78" s="38" t="s">
        <v>80</v>
      </c>
      <c r="B78" s="38"/>
      <c r="C78" s="38"/>
      <c r="D78" s="38"/>
      <c r="E78" s="38"/>
      <c r="F78" s="38"/>
      <c r="G78" s="39">
        <v>5055</v>
      </c>
      <c r="H78" s="39"/>
      <c r="I78" s="39"/>
      <c r="J78" s="40">
        <v>26799.41</v>
      </c>
      <c r="K78" s="40"/>
      <c r="L78" s="40">
        <v>8569.61</v>
      </c>
      <c r="M78" s="40"/>
      <c r="N78" s="20">
        <v>35369.019999999997</v>
      </c>
      <c r="O78" s="27" t="s">
        <v>108</v>
      </c>
      <c r="P78" s="13"/>
      <c r="Q78" s="13"/>
      <c r="R78" s="13"/>
      <c r="S78" s="17"/>
      <c r="T78" s="2" t="s">
        <v>113</v>
      </c>
      <c r="U78" s="35">
        <v>43941</v>
      </c>
      <c r="V78" s="13">
        <v>6</v>
      </c>
      <c r="W78" s="2">
        <v>0</v>
      </c>
      <c r="X78" s="27" t="s">
        <v>154</v>
      </c>
    </row>
    <row r="79" spans="1:24" ht="15" customHeight="1" x14ac:dyDescent="0.25">
      <c r="A79" s="38" t="s">
        <v>81</v>
      </c>
      <c r="B79" s="38"/>
      <c r="C79" s="38"/>
      <c r="D79" s="38"/>
      <c r="E79" s="38"/>
      <c r="F79" s="38"/>
      <c r="G79" s="39">
        <v>1640</v>
      </c>
      <c r="H79" s="39"/>
      <c r="I79" s="39"/>
      <c r="J79" s="40">
        <v>8694.57</v>
      </c>
      <c r="K79" s="40"/>
      <c r="L79" s="40">
        <v>2163.2399999999998</v>
      </c>
      <c r="M79" s="40"/>
      <c r="N79" s="20">
        <v>10857.81</v>
      </c>
      <c r="O79" s="27" t="s">
        <v>0</v>
      </c>
      <c r="P79" s="13"/>
      <c r="Q79" s="13"/>
      <c r="R79" s="13"/>
      <c r="S79" s="17"/>
      <c r="T79" s="2" t="s">
        <v>125</v>
      </c>
      <c r="U79" s="35">
        <v>43931</v>
      </c>
      <c r="V79" s="13">
        <v>12</v>
      </c>
      <c r="W79" s="2">
        <v>1</v>
      </c>
      <c r="X79" s="27"/>
    </row>
    <row r="80" spans="1:24" ht="15" customHeight="1" x14ac:dyDescent="0.25">
      <c r="A80" s="38" t="s">
        <v>82</v>
      </c>
      <c r="B80" s="38"/>
      <c r="C80" s="38"/>
      <c r="D80" s="38"/>
      <c r="E80" s="38"/>
      <c r="F80" s="38"/>
      <c r="G80" s="39">
        <v>1283</v>
      </c>
      <c r="H80" s="39"/>
      <c r="I80" s="39"/>
      <c r="J80" s="40">
        <v>6801.91</v>
      </c>
      <c r="K80" s="40"/>
      <c r="L80" s="40">
        <v>2311.0300000000002</v>
      </c>
      <c r="M80" s="40"/>
      <c r="N80" s="20">
        <v>9112.93</v>
      </c>
      <c r="O80" s="27" t="s">
        <v>108</v>
      </c>
      <c r="P80" s="13"/>
      <c r="Q80" s="13"/>
      <c r="R80" s="13"/>
      <c r="S80" s="17"/>
      <c r="T80" s="2" t="s">
        <v>134</v>
      </c>
      <c r="U80" s="34" t="s">
        <v>132</v>
      </c>
      <c r="V80" s="13">
        <v>7</v>
      </c>
      <c r="W80" s="2">
        <v>0</v>
      </c>
      <c r="X80" s="27" t="s">
        <v>171</v>
      </c>
    </row>
    <row r="81" spans="1:24" ht="15" customHeight="1" x14ac:dyDescent="0.25">
      <c r="A81" s="38" t="s">
        <v>83</v>
      </c>
      <c r="B81" s="38"/>
      <c r="C81" s="38"/>
      <c r="D81" s="38"/>
      <c r="E81" s="38"/>
      <c r="F81" s="38"/>
      <c r="G81" s="39">
        <v>1191</v>
      </c>
      <c r="H81" s="39"/>
      <c r="I81" s="39"/>
      <c r="J81" s="40">
        <v>6314.16</v>
      </c>
      <c r="K81" s="40"/>
      <c r="L81" s="40">
        <v>2789.82</v>
      </c>
      <c r="M81" s="40"/>
      <c r="N81" s="20">
        <v>9103.98</v>
      </c>
      <c r="O81" s="27" t="s">
        <v>108</v>
      </c>
      <c r="P81" s="13"/>
      <c r="Q81" s="13"/>
      <c r="R81" s="13"/>
      <c r="S81" s="17"/>
      <c r="T81" s="2" t="s">
        <v>113</v>
      </c>
      <c r="U81" s="35">
        <v>43929</v>
      </c>
      <c r="V81" s="13">
        <v>5</v>
      </c>
      <c r="W81" s="2">
        <v>0</v>
      </c>
      <c r="X81" s="27"/>
    </row>
    <row r="82" spans="1:24" ht="15" customHeight="1" x14ac:dyDescent="0.25">
      <c r="A82" s="38" t="s">
        <v>84</v>
      </c>
      <c r="B82" s="38"/>
      <c r="C82" s="38"/>
      <c r="D82" s="38"/>
      <c r="E82" s="38"/>
      <c r="F82" s="38"/>
      <c r="G82" s="39">
        <v>1434</v>
      </c>
      <c r="H82" s="39"/>
      <c r="I82" s="39"/>
      <c r="J82" s="40">
        <v>7602.44</v>
      </c>
      <c r="K82" s="40"/>
      <c r="L82" s="40">
        <v>2051.64</v>
      </c>
      <c r="M82" s="40"/>
      <c r="N82" s="20">
        <v>9654.08</v>
      </c>
      <c r="O82" s="27" t="s">
        <v>0</v>
      </c>
      <c r="P82" s="13"/>
      <c r="Q82" s="13"/>
      <c r="R82" s="13"/>
      <c r="S82" s="17"/>
      <c r="T82" s="2" t="s">
        <v>113</v>
      </c>
      <c r="U82" s="35">
        <v>43929</v>
      </c>
      <c r="V82" s="13">
        <v>5</v>
      </c>
      <c r="W82" s="2">
        <v>1</v>
      </c>
      <c r="X82" s="27"/>
    </row>
    <row r="83" spans="1:24" ht="15.75" x14ac:dyDescent="0.25">
      <c r="A83" s="38" t="s">
        <v>85</v>
      </c>
      <c r="B83" s="38"/>
      <c r="C83" s="38"/>
      <c r="D83" s="38"/>
      <c r="E83" s="38"/>
      <c r="F83" s="38"/>
      <c r="G83" s="39">
        <v>19055</v>
      </c>
      <c r="H83" s="39"/>
      <c r="I83" s="39"/>
      <c r="J83" s="40">
        <v>101021.3</v>
      </c>
      <c r="K83" s="40"/>
      <c r="L83" s="40">
        <v>23623.33</v>
      </c>
      <c r="M83" s="40"/>
      <c r="N83" s="20">
        <v>124644.63</v>
      </c>
      <c r="O83" s="27" t="s">
        <v>1</v>
      </c>
      <c r="P83" s="13">
        <v>415</v>
      </c>
      <c r="Q83" s="13"/>
      <c r="R83" s="13">
        <v>87140</v>
      </c>
      <c r="S83" s="17">
        <f t="shared" si="3"/>
        <v>37504.630000000005</v>
      </c>
      <c r="T83" s="2" t="s">
        <v>113</v>
      </c>
      <c r="U83" s="35">
        <v>43945</v>
      </c>
      <c r="V83" s="13">
        <v>13</v>
      </c>
      <c r="W83" s="2">
        <v>0</v>
      </c>
      <c r="X83" s="27" t="s">
        <v>172</v>
      </c>
    </row>
    <row r="84" spans="1:24" ht="15" customHeight="1" x14ac:dyDescent="0.25">
      <c r="A84" s="38" t="s">
        <v>86</v>
      </c>
      <c r="B84" s="38"/>
      <c r="C84" s="38"/>
      <c r="D84" s="38"/>
      <c r="E84" s="38"/>
      <c r="F84" s="38"/>
      <c r="G84" s="39">
        <v>20148</v>
      </c>
      <c r="H84" s="39"/>
      <c r="I84" s="39"/>
      <c r="J84" s="40">
        <v>106815.91</v>
      </c>
      <c r="K84" s="40"/>
      <c r="L84" s="40">
        <v>5834.4</v>
      </c>
      <c r="M84" s="40"/>
      <c r="N84" s="20">
        <v>112650.31</v>
      </c>
      <c r="O84" s="27" t="s">
        <v>108</v>
      </c>
      <c r="P84" s="13" t="s">
        <v>158</v>
      </c>
      <c r="Q84" s="13" t="s">
        <v>159</v>
      </c>
      <c r="R84" s="13"/>
      <c r="S84" s="17"/>
      <c r="T84" s="2" t="s">
        <v>113</v>
      </c>
      <c r="U84" s="35">
        <v>43929</v>
      </c>
      <c r="V84" s="13">
        <v>32</v>
      </c>
      <c r="W84" s="2">
        <v>0</v>
      </c>
      <c r="X84" s="27" t="s">
        <v>160</v>
      </c>
    </row>
    <row r="85" spans="1:24" ht="15" customHeight="1" x14ac:dyDescent="0.25">
      <c r="A85" s="38" t="s">
        <v>87</v>
      </c>
      <c r="B85" s="38"/>
      <c r="C85" s="38"/>
      <c r="D85" s="38"/>
      <c r="E85" s="38"/>
      <c r="F85" s="38"/>
      <c r="G85" s="39">
        <v>1798</v>
      </c>
      <c r="H85" s="39"/>
      <c r="I85" s="39"/>
      <c r="J85" s="40">
        <v>9532.2099999999991</v>
      </c>
      <c r="K85" s="40"/>
      <c r="L85" s="40">
        <v>3530.46</v>
      </c>
      <c r="M85" s="40"/>
      <c r="N85" s="20">
        <v>13062.67</v>
      </c>
      <c r="O85" s="27" t="s">
        <v>173</v>
      </c>
      <c r="P85" s="13"/>
      <c r="Q85" s="13"/>
      <c r="R85" s="13"/>
      <c r="S85" s="17"/>
      <c r="T85" s="2" t="s">
        <v>113</v>
      </c>
      <c r="U85" s="35">
        <v>43927</v>
      </c>
      <c r="V85" s="13">
        <v>0</v>
      </c>
      <c r="W85" s="2">
        <v>0</v>
      </c>
      <c r="X85" s="27"/>
    </row>
    <row r="86" spans="1:24" ht="15" customHeight="1" x14ac:dyDescent="0.25">
      <c r="A86" s="38" t="s">
        <v>88</v>
      </c>
      <c r="B86" s="38"/>
      <c r="C86" s="38"/>
      <c r="D86" s="38"/>
      <c r="E86" s="38"/>
      <c r="F86" s="38"/>
      <c r="G86" s="43">
        <v>505</v>
      </c>
      <c r="H86" s="43"/>
      <c r="I86" s="43"/>
      <c r="J86" s="40">
        <v>2677.29</v>
      </c>
      <c r="K86" s="40"/>
      <c r="L86" s="45">
        <v>581.54999999999995</v>
      </c>
      <c r="M86" s="45"/>
      <c r="N86" s="20">
        <v>3258.84</v>
      </c>
      <c r="O86" s="27" t="s">
        <v>0</v>
      </c>
      <c r="P86" s="13" t="s">
        <v>126</v>
      </c>
      <c r="Q86" s="13"/>
      <c r="R86" s="13">
        <v>3258.84</v>
      </c>
      <c r="S86" s="17">
        <f t="shared" si="3"/>
        <v>0</v>
      </c>
      <c r="T86" s="2" t="s">
        <v>113</v>
      </c>
      <c r="U86" s="35">
        <v>43926</v>
      </c>
      <c r="V86" s="13">
        <v>2</v>
      </c>
      <c r="W86" s="2">
        <v>0</v>
      </c>
      <c r="X86" s="27" t="s">
        <v>127</v>
      </c>
    </row>
    <row r="87" spans="1:24" ht="15" customHeight="1" x14ac:dyDescent="0.25">
      <c r="A87" s="38" t="s">
        <v>89</v>
      </c>
      <c r="B87" s="38"/>
      <c r="C87" s="38"/>
      <c r="D87" s="38"/>
      <c r="E87" s="38"/>
      <c r="F87" s="38"/>
      <c r="G87" s="39">
        <v>1068</v>
      </c>
      <c r="H87" s="39"/>
      <c r="I87" s="39"/>
      <c r="J87" s="40">
        <v>5662.07</v>
      </c>
      <c r="K87" s="40"/>
      <c r="L87" s="40">
        <v>1616.49</v>
      </c>
      <c r="M87" s="40"/>
      <c r="N87" s="20">
        <v>7278.56</v>
      </c>
      <c r="O87" s="27" t="s">
        <v>108</v>
      </c>
      <c r="P87" s="13"/>
      <c r="Q87" s="13"/>
      <c r="R87" s="13"/>
      <c r="S87" s="17"/>
      <c r="T87" s="2" t="s">
        <v>113</v>
      </c>
      <c r="U87" s="35">
        <v>43927</v>
      </c>
      <c r="V87" s="13">
        <v>5</v>
      </c>
      <c r="W87" s="2">
        <v>1</v>
      </c>
      <c r="X87" s="27"/>
    </row>
    <row r="88" spans="1:24" ht="15.75" x14ac:dyDescent="0.25">
      <c r="A88" s="38" t="s">
        <v>90</v>
      </c>
      <c r="B88" s="38"/>
      <c r="C88" s="38"/>
      <c r="D88" s="38"/>
      <c r="E88" s="38"/>
      <c r="F88" s="38"/>
      <c r="G88" s="43">
        <v>226</v>
      </c>
      <c r="H88" s="43"/>
      <c r="I88" s="43"/>
      <c r="J88" s="40">
        <v>1198.1500000000001</v>
      </c>
      <c r="K88" s="40"/>
      <c r="L88" s="45">
        <v>364.55</v>
      </c>
      <c r="M88" s="45"/>
      <c r="N88" s="20">
        <v>1562.7</v>
      </c>
      <c r="O88" s="27" t="s">
        <v>108</v>
      </c>
      <c r="P88" s="13"/>
      <c r="Q88" s="13"/>
      <c r="R88" s="13"/>
      <c r="S88" s="17"/>
      <c r="T88" s="2" t="s">
        <v>113</v>
      </c>
      <c r="U88" s="34" t="s">
        <v>180</v>
      </c>
      <c r="V88" s="13">
        <v>1</v>
      </c>
      <c r="W88" s="2">
        <v>0</v>
      </c>
      <c r="X88" s="27"/>
    </row>
    <row r="89" spans="1:24" ht="15" customHeight="1" x14ac:dyDescent="0.25">
      <c r="A89" s="38" t="s">
        <v>91</v>
      </c>
      <c r="B89" s="38"/>
      <c r="C89" s="38"/>
      <c r="D89" s="38"/>
      <c r="E89" s="38"/>
      <c r="F89" s="38"/>
      <c r="G89" s="39">
        <v>1945</v>
      </c>
      <c r="H89" s="39"/>
      <c r="I89" s="39"/>
      <c r="J89" s="40">
        <v>10311.540000000001</v>
      </c>
      <c r="K89" s="40"/>
      <c r="L89" s="40">
        <v>1812.86</v>
      </c>
      <c r="M89" s="40"/>
      <c r="N89" s="20">
        <v>12124.4</v>
      </c>
      <c r="O89" s="27" t="s">
        <v>108</v>
      </c>
      <c r="P89" s="13"/>
      <c r="Q89" s="13"/>
      <c r="R89" s="18">
        <v>6700</v>
      </c>
      <c r="S89" s="17">
        <f t="shared" si="3"/>
        <v>5424.4</v>
      </c>
      <c r="T89" s="2" t="s">
        <v>134</v>
      </c>
      <c r="U89" s="35">
        <v>43955</v>
      </c>
      <c r="V89" s="13"/>
      <c r="W89" s="2"/>
      <c r="X89" s="27" t="s">
        <v>154</v>
      </c>
    </row>
    <row r="90" spans="1:24" ht="15" customHeight="1" x14ac:dyDescent="0.25">
      <c r="A90" s="38" t="s">
        <v>92</v>
      </c>
      <c r="B90" s="38"/>
      <c r="C90" s="38"/>
      <c r="D90" s="38"/>
      <c r="E90" s="38"/>
      <c r="F90" s="38"/>
      <c r="G90" s="39">
        <v>4938</v>
      </c>
      <c r="H90" s="39"/>
      <c r="I90" s="39"/>
      <c r="J90" s="40">
        <v>26179.119999999999</v>
      </c>
      <c r="K90" s="40"/>
      <c r="L90" s="40">
        <v>3046.15</v>
      </c>
      <c r="M90" s="40"/>
      <c r="N90" s="20">
        <v>29225.27</v>
      </c>
      <c r="O90" s="27" t="s">
        <v>108</v>
      </c>
      <c r="P90" s="13"/>
      <c r="Q90" s="13"/>
      <c r="R90" s="13"/>
      <c r="S90" s="17"/>
      <c r="T90" s="2" t="s">
        <v>113</v>
      </c>
      <c r="U90" s="35">
        <v>43948</v>
      </c>
      <c r="V90" s="13">
        <v>8</v>
      </c>
      <c r="W90" s="2">
        <v>0</v>
      </c>
      <c r="X90" s="27" t="s">
        <v>154</v>
      </c>
    </row>
    <row r="91" spans="1:24" ht="15" customHeight="1" x14ac:dyDescent="0.25">
      <c r="A91" s="38" t="s">
        <v>93</v>
      </c>
      <c r="B91" s="38"/>
      <c r="C91" s="38"/>
      <c r="D91" s="38"/>
      <c r="E91" s="38"/>
      <c r="F91" s="38"/>
      <c r="G91" s="39">
        <v>2198</v>
      </c>
      <c r="H91" s="39"/>
      <c r="I91" s="39"/>
      <c r="J91" s="40">
        <v>11652.84</v>
      </c>
      <c r="K91" s="40"/>
      <c r="L91" s="40">
        <v>2924.25</v>
      </c>
      <c r="M91" s="40"/>
      <c r="N91" s="20">
        <v>14577.09</v>
      </c>
      <c r="O91" s="27" t="s">
        <v>108</v>
      </c>
      <c r="P91" s="13">
        <v>25</v>
      </c>
      <c r="Q91" s="13"/>
      <c r="R91" s="16">
        <v>5360</v>
      </c>
      <c r="S91" s="17">
        <f t="shared" si="3"/>
        <v>9217.09</v>
      </c>
      <c r="T91" s="2" t="s">
        <v>134</v>
      </c>
      <c r="U91" s="35">
        <v>43971</v>
      </c>
      <c r="V91" s="13">
        <v>7</v>
      </c>
      <c r="W91" s="2">
        <v>1</v>
      </c>
      <c r="X91" s="27" t="s">
        <v>181</v>
      </c>
    </row>
    <row r="92" spans="1:24" ht="15" customHeight="1" x14ac:dyDescent="0.25">
      <c r="A92" s="38" t="s">
        <v>94</v>
      </c>
      <c r="B92" s="38"/>
      <c r="C92" s="38"/>
      <c r="D92" s="38"/>
      <c r="E92" s="38"/>
      <c r="F92" s="38"/>
      <c r="G92" s="39">
        <v>4781</v>
      </c>
      <c r="H92" s="39"/>
      <c r="I92" s="39"/>
      <c r="J92" s="40">
        <v>25346.78</v>
      </c>
      <c r="K92" s="40"/>
      <c r="L92" s="40">
        <v>6701.88</v>
      </c>
      <c r="M92" s="40"/>
      <c r="N92" s="20">
        <v>32048.65</v>
      </c>
      <c r="O92" s="27" t="s">
        <v>108</v>
      </c>
      <c r="P92" s="13"/>
      <c r="Q92" s="13"/>
      <c r="R92" s="13"/>
      <c r="S92" s="17"/>
      <c r="T92" s="2" t="s">
        <v>113</v>
      </c>
      <c r="U92" s="35">
        <v>43945</v>
      </c>
      <c r="V92" s="13">
        <v>5</v>
      </c>
      <c r="W92" s="2">
        <v>0</v>
      </c>
      <c r="X92" s="27"/>
    </row>
    <row r="93" spans="1:24" ht="15.75" x14ac:dyDescent="0.25">
      <c r="A93" s="38" t="s">
        <v>95</v>
      </c>
      <c r="B93" s="38"/>
      <c r="C93" s="38"/>
      <c r="D93" s="38"/>
      <c r="E93" s="38"/>
      <c r="F93" s="38"/>
      <c r="G93" s="39">
        <v>110749</v>
      </c>
      <c r="H93" s="39"/>
      <c r="I93" s="39"/>
      <c r="J93" s="40">
        <v>584796.06999999995</v>
      </c>
      <c r="K93" s="40"/>
      <c r="L93" s="40">
        <v>68884.47</v>
      </c>
      <c r="M93" s="40"/>
      <c r="N93" s="20">
        <v>653680.54</v>
      </c>
      <c r="O93" s="27" t="s">
        <v>107</v>
      </c>
      <c r="P93" s="13">
        <v>2734</v>
      </c>
      <c r="Q93" s="13"/>
      <c r="R93" s="13"/>
      <c r="S93" s="17"/>
      <c r="T93" s="2" t="s">
        <v>113</v>
      </c>
      <c r="U93" s="35" t="s">
        <v>174</v>
      </c>
      <c r="V93" s="13">
        <v>23</v>
      </c>
      <c r="W93" s="2">
        <v>0</v>
      </c>
      <c r="X93" s="27"/>
    </row>
    <row r="94" spans="1:24" x14ac:dyDescent="0.25">
      <c r="A94" s="1"/>
      <c r="B94" s="1"/>
      <c r="C94" s="1"/>
      <c r="D94" s="1"/>
      <c r="E94" s="1"/>
      <c r="F94" s="1"/>
      <c r="V94" s="3"/>
      <c r="W94" s="3"/>
    </row>
    <row r="95" spans="1:24" x14ac:dyDescent="0.25">
      <c r="A95" s="52" t="s">
        <v>100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4"/>
      <c r="N95" s="5">
        <v>5492039.2999999998</v>
      </c>
      <c r="V95" s="3"/>
      <c r="W95" s="3"/>
    </row>
    <row r="96" spans="1:24" x14ac:dyDescent="0.25">
      <c r="A96" s="1"/>
      <c r="B96" s="1"/>
      <c r="C96" s="1"/>
      <c r="D96" s="1"/>
      <c r="E96" s="1"/>
      <c r="F96" s="1"/>
      <c r="V96" s="3"/>
      <c r="W96" s="3"/>
    </row>
    <row r="97" spans="15:24" x14ac:dyDescent="0.25">
      <c r="O97" t="s">
        <v>182</v>
      </c>
      <c r="T97" t="s">
        <v>188</v>
      </c>
      <c r="U97" t="s">
        <v>185</v>
      </c>
      <c r="X97" s="26"/>
    </row>
    <row r="98" spans="15:24" x14ac:dyDescent="0.25">
      <c r="O98" t="s">
        <v>183</v>
      </c>
      <c r="T98" t="s">
        <v>189</v>
      </c>
      <c r="U98" t="s">
        <v>186</v>
      </c>
      <c r="V98" s="3">
        <f>SUM(V2:V93)</f>
        <v>781</v>
      </c>
      <c r="W98" s="3">
        <f>SUM(W2:W93)</f>
        <v>76</v>
      </c>
      <c r="X98" t="s">
        <v>187</v>
      </c>
    </row>
    <row r="99" spans="15:24" x14ac:dyDescent="0.25">
      <c r="O99" t="s">
        <v>184</v>
      </c>
    </row>
  </sheetData>
  <mergeCells count="372">
    <mergeCell ref="L90:M90"/>
    <mergeCell ref="L89:M89"/>
    <mergeCell ref="G28:H28"/>
    <mergeCell ref="I28:K28"/>
    <mergeCell ref="M28:N28"/>
    <mergeCell ref="A86:F86"/>
    <mergeCell ref="G86:I86"/>
    <mergeCell ref="J86:K86"/>
    <mergeCell ref="L86:M86"/>
    <mergeCell ref="A85:F85"/>
    <mergeCell ref="G85:I85"/>
    <mergeCell ref="J88:K88"/>
    <mergeCell ref="L88:M88"/>
    <mergeCell ref="A87:F87"/>
    <mergeCell ref="G87:I87"/>
    <mergeCell ref="J87:K87"/>
    <mergeCell ref="J85:K85"/>
    <mergeCell ref="L83:M83"/>
    <mergeCell ref="A84:F84"/>
    <mergeCell ref="G84:I84"/>
    <mergeCell ref="J84:K84"/>
    <mergeCell ref="L84:M84"/>
    <mergeCell ref="A83:F83"/>
    <mergeCell ref="G83:I83"/>
    <mergeCell ref="A95:L95"/>
    <mergeCell ref="L93:M93"/>
    <mergeCell ref="A1:D1"/>
    <mergeCell ref="A93:F93"/>
    <mergeCell ref="G93:I93"/>
    <mergeCell ref="J93:K93"/>
    <mergeCell ref="L91:M91"/>
    <mergeCell ref="A92:F92"/>
    <mergeCell ref="G92:I92"/>
    <mergeCell ref="J92:K92"/>
    <mergeCell ref="L92:M92"/>
    <mergeCell ref="A91:F91"/>
    <mergeCell ref="G91:I91"/>
    <mergeCell ref="J91:K91"/>
    <mergeCell ref="M31:N31"/>
    <mergeCell ref="A90:F90"/>
    <mergeCell ref="G90:I90"/>
    <mergeCell ref="A89:F89"/>
    <mergeCell ref="G89:I89"/>
    <mergeCell ref="J89:K89"/>
    <mergeCell ref="L87:M87"/>
    <mergeCell ref="A88:F88"/>
    <mergeCell ref="G88:I88"/>
    <mergeCell ref="J90:K90"/>
    <mergeCell ref="J83:K83"/>
    <mergeCell ref="L85:M85"/>
    <mergeCell ref="L81:M81"/>
    <mergeCell ref="A82:F82"/>
    <mergeCell ref="G82:I82"/>
    <mergeCell ref="J82:K82"/>
    <mergeCell ref="L82:M82"/>
    <mergeCell ref="A81:F81"/>
    <mergeCell ref="G81:I81"/>
    <mergeCell ref="J81:K81"/>
    <mergeCell ref="L79:M79"/>
    <mergeCell ref="A80:F80"/>
    <mergeCell ref="G80:I80"/>
    <mergeCell ref="J80:K80"/>
    <mergeCell ref="L80:M80"/>
    <mergeCell ref="A79:F79"/>
    <mergeCell ref="G79:I79"/>
    <mergeCell ref="J79:K79"/>
    <mergeCell ref="L77:M77"/>
    <mergeCell ref="A78:F78"/>
    <mergeCell ref="G78:I78"/>
    <mergeCell ref="J78:K78"/>
    <mergeCell ref="L78:M78"/>
    <mergeCell ref="A77:F77"/>
    <mergeCell ref="G77:I77"/>
    <mergeCell ref="J77:K77"/>
    <mergeCell ref="L75:M75"/>
    <mergeCell ref="A76:F76"/>
    <mergeCell ref="G76:I76"/>
    <mergeCell ref="J76:K76"/>
    <mergeCell ref="L76:M76"/>
    <mergeCell ref="A75:F75"/>
    <mergeCell ref="G75:I75"/>
    <mergeCell ref="J75:K75"/>
    <mergeCell ref="L73:M73"/>
    <mergeCell ref="A74:F74"/>
    <mergeCell ref="G74:I74"/>
    <mergeCell ref="J74:K74"/>
    <mergeCell ref="L74:M74"/>
    <mergeCell ref="A73:F73"/>
    <mergeCell ref="G73:I73"/>
    <mergeCell ref="J73:K73"/>
    <mergeCell ref="L71:M71"/>
    <mergeCell ref="A72:F72"/>
    <mergeCell ref="G72:I72"/>
    <mergeCell ref="J72:K72"/>
    <mergeCell ref="L72:M72"/>
    <mergeCell ref="A71:F71"/>
    <mergeCell ref="G71:I71"/>
    <mergeCell ref="J71:K71"/>
    <mergeCell ref="L69:M69"/>
    <mergeCell ref="A70:F70"/>
    <mergeCell ref="G70:I70"/>
    <mergeCell ref="J70:K70"/>
    <mergeCell ref="L70:M70"/>
    <mergeCell ref="A69:F69"/>
    <mergeCell ref="G69:I69"/>
    <mergeCell ref="J69:K69"/>
    <mergeCell ref="L67:M67"/>
    <mergeCell ref="A68:F68"/>
    <mergeCell ref="G68:I68"/>
    <mergeCell ref="J68:K68"/>
    <mergeCell ref="L68:M68"/>
    <mergeCell ref="A67:F67"/>
    <mergeCell ref="G67:I67"/>
    <mergeCell ref="J67:K67"/>
    <mergeCell ref="L65:M65"/>
    <mergeCell ref="A66:F66"/>
    <mergeCell ref="G66:I66"/>
    <mergeCell ref="J66:K66"/>
    <mergeCell ref="L66:M66"/>
    <mergeCell ref="A65:F65"/>
    <mergeCell ref="G65:I65"/>
    <mergeCell ref="J65:K65"/>
    <mergeCell ref="L63:M63"/>
    <mergeCell ref="A64:F64"/>
    <mergeCell ref="G64:I64"/>
    <mergeCell ref="J64:K64"/>
    <mergeCell ref="L64:M64"/>
    <mergeCell ref="A63:F63"/>
    <mergeCell ref="G63:I63"/>
    <mergeCell ref="J63:K63"/>
    <mergeCell ref="L61:M61"/>
    <mergeCell ref="A62:F62"/>
    <mergeCell ref="G62:I62"/>
    <mergeCell ref="J62:K62"/>
    <mergeCell ref="L62:M62"/>
    <mergeCell ref="A61:F61"/>
    <mergeCell ref="G61:I61"/>
    <mergeCell ref="J61:K61"/>
    <mergeCell ref="L59:M59"/>
    <mergeCell ref="A60:F60"/>
    <mergeCell ref="G60:I60"/>
    <mergeCell ref="J60:K60"/>
    <mergeCell ref="L60:M60"/>
    <mergeCell ref="A59:F59"/>
    <mergeCell ref="G59:I59"/>
    <mergeCell ref="J59:K59"/>
    <mergeCell ref="L57:M57"/>
    <mergeCell ref="A58:F58"/>
    <mergeCell ref="G58:I58"/>
    <mergeCell ref="J58:K58"/>
    <mergeCell ref="L58:M58"/>
    <mergeCell ref="A57:F57"/>
    <mergeCell ref="G57:I57"/>
    <mergeCell ref="J57:K57"/>
    <mergeCell ref="L55:M55"/>
    <mergeCell ref="A56:F56"/>
    <mergeCell ref="G56:I56"/>
    <mergeCell ref="J56:K56"/>
    <mergeCell ref="L56:M56"/>
    <mergeCell ref="A55:F55"/>
    <mergeCell ref="G55:I55"/>
    <mergeCell ref="J55:K55"/>
    <mergeCell ref="L53:M53"/>
    <mergeCell ref="A54:F54"/>
    <mergeCell ref="G54:I54"/>
    <mergeCell ref="J54:K54"/>
    <mergeCell ref="L54:M54"/>
    <mergeCell ref="A53:F53"/>
    <mergeCell ref="G53:I53"/>
    <mergeCell ref="J53:K53"/>
    <mergeCell ref="L51:M51"/>
    <mergeCell ref="A52:F52"/>
    <mergeCell ref="G52:I52"/>
    <mergeCell ref="J52:K52"/>
    <mergeCell ref="L52:M52"/>
    <mergeCell ref="A51:F51"/>
    <mergeCell ref="G51:I51"/>
    <mergeCell ref="J51:K51"/>
    <mergeCell ref="L49:M49"/>
    <mergeCell ref="A50:F50"/>
    <mergeCell ref="G50:I50"/>
    <mergeCell ref="J50:K50"/>
    <mergeCell ref="L50:M50"/>
    <mergeCell ref="A49:F49"/>
    <mergeCell ref="G49:I49"/>
    <mergeCell ref="J49:K49"/>
    <mergeCell ref="L47:M47"/>
    <mergeCell ref="A48:F48"/>
    <mergeCell ref="G48:I48"/>
    <mergeCell ref="J48:K48"/>
    <mergeCell ref="L48:M48"/>
    <mergeCell ref="A47:F47"/>
    <mergeCell ref="G47:I47"/>
    <mergeCell ref="J47:K47"/>
    <mergeCell ref="L45:M45"/>
    <mergeCell ref="A46:F46"/>
    <mergeCell ref="G46:I46"/>
    <mergeCell ref="J46:K46"/>
    <mergeCell ref="L46:M46"/>
    <mergeCell ref="A45:F45"/>
    <mergeCell ref="G45:I45"/>
    <mergeCell ref="J45:K45"/>
    <mergeCell ref="L43:M43"/>
    <mergeCell ref="A44:F44"/>
    <mergeCell ref="G44:I44"/>
    <mergeCell ref="J44:K44"/>
    <mergeCell ref="L44:M44"/>
    <mergeCell ref="A43:F43"/>
    <mergeCell ref="G43:I43"/>
    <mergeCell ref="J43:K43"/>
    <mergeCell ref="L41:M41"/>
    <mergeCell ref="A42:F42"/>
    <mergeCell ref="G42:I42"/>
    <mergeCell ref="J42:K42"/>
    <mergeCell ref="L42:M42"/>
    <mergeCell ref="A41:F41"/>
    <mergeCell ref="G41:I41"/>
    <mergeCell ref="J41:K41"/>
    <mergeCell ref="L39:M39"/>
    <mergeCell ref="A40:F40"/>
    <mergeCell ref="G40:I40"/>
    <mergeCell ref="J40:K40"/>
    <mergeCell ref="L40:M40"/>
    <mergeCell ref="A39:F39"/>
    <mergeCell ref="G39:I39"/>
    <mergeCell ref="J39:K39"/>
    <mergeCell ref="L37:M37"/>
    <mergeCell ref="A38:F38"/>
    <mergeCell ref="G38:I38"/>
    <mergeCell ref="J38:K38"/>
    <mergeCell ref="L38:M38"/>
    <mergeCell ref="A37:F37"/>
    <mergeCell ref="G37:I37"/>
    <mergeCell ref="J37:K37"/>
    <mergeCell ref="L35:M35"/>
    <mergeCell ref="A36:F36"/>
    <mergeCell ref="G36:I36"/>
    <mergeCell ref="J36:K36"/>
    <mergeCell ref="L36:M36"/>
    <mergeCell ref="A35:F35"/>
    <mergeCell ref="G35:I35"/>
    <mergeCell ref="J35:K35"/>
    <mergeCell ref="L33:M33"/>
    <mergeCell ref="A34:F34"/>
    <mergeCell ref="G34:I34"/>
    <mergeCell ref="J34:K34"/>
    <mergeCell ref="L34:M34"/>
    <mergeCell ref="A33:F33"/>
    <mergeCell ref="G33:I33"/>
    <mergeCell ref="J33:K33"/>
    <mergeCell ref="A32:F32"/>
    <mergeCell ref="G32:I32"/>
    <mergeCell ref="J32:K32"/>
    <mergeCell ref="L32:M32"/>
    <mergeCell ref="G31:H31"/>
    <mergeCell ref="I31:K31"/>
    <mergeCell ref="A31:F31"/>
    <mergeCell ref="A30:F30"/>
    <mergeCell ref="A29:F29"/>
    <mergeCell ref="M27:N27"/>
    <mergeCell ref="A28:F28"/>
    <mergeCell ref="A27:F27"/>
    <mergeCell ref="G27:H27"/>
    <mergeCell ref="I27:K27"/>
    <mergeCell ref="G29:H29"/>
    <mergeCell ref="I29:K29"/>
    <mergeCell ref="M29:N29"/>
    <mergeCell ref="G30:H30"/>
    <mergeCell ref="I30:K30"/>
    <mergeCell ref="M30:N30"/>
    <mergeCell ref="M25:N25"/>
    <mergeCell ref="A26:F26"/>
    <mergeCell ref="G26:H26"/>
    <mergeCell ref="I26:K26"/>
    <mergeCell ref="M26:N26"/>
    <mergeCell ref="A25:F25"/>
    <mergeCell ref="G25:H25"/>
    <mergeCell ref="I25:K25"/>
    <mergeCell ref="M23:N23"/>
    <mergeCell ref="A24:F24"/>
    <mergeCell ref="G24:H24"/>
    <mergeCell ref="I24:K24"/>
    <mergeCell ref="M24:N24"/>
    <mergeCell ref="A23:F23"/>
    <mergeCell ref="G23:H23"/>
    <mergeCell ref="I23:K23"/>
    <mergeCell ref="M21:N21"/>
    <mergeCell ref="A22:F22"/>
    <mergeCell ref="G22:H22"/>
    <mergeCell ref="I22:K22"/>
    <mergeCell ref="M22:N22"/>
    <mergeCell ref="A21:F21"/>
    <mergeCell ref="G21:H21"/>
    <mergeCell ref="I21:K21"/>
    <mergeCell ref="M19:N19"/>
    <mergeCell ref="A20:F20"/>
    <mergeCell ref="G20:H20"/>
    <mergeCell ref="I20:K20"/>
    <mergeCell ref="M20:N20"/>
    <mergeCell ref="A19:F19"/>
    <mergeCell ref="G19:H19"/>
    <mergeCell ref="I19:K19"/>
    <mergeCell ref="M17:N17"/>
    <mergeCell ref="A18:F18"/>
    <mergeCell ref="G18:H18"/>
    <mergeCell ref="I18:K18"/>
    <mergeCell ref="M18:N18"/>
    <mergeCell ref="A17:F17"/>
    <mergeCell ref="G17:H17"/>
    <mergeCell ref="I17:K17"/>
    <mergeCell ref="M15:N15"/>
    <mergeCell ref="A16:F16"/>
    <mergeCell ref="G16:H16"/>
    <mergeCell ref="I16:K16"/>
    <mergeCell ref="M16:N16"/>
    <mergeCell ref="A15:F15"/>
    <mergeCell ref="G15:H15"/>
    <mergeCell ref="I15:K15"/>
    <mergeCell ref="M13:N13"/>
    <mergeCell ref="A14:F14"/>
    <mergeCell ref="G14:H14"/>
    <mergeCell ref="I14:K14"/>
    <mergeCell ref="M14:N14"/>
    <mergeCell ref="A13:F13"/>
    <mergeCell ref="G13:H13"/>
    <mergeCell ref="I13:K13"/>
    <mergeCell ref="M11:N11"/>
    <mergeCell ref="A12:F12"/>
    <mergeCell ref="G12:H12"/>
    <mergeCell ref="I12:K12"/>
    <mergeCell ref="M12:N12"/>
    <mergeCell ref="A11:F11"/>
    <mergeCell ref="G11:H11"/>
    <mergeCell ref="I11:K11"/>
    <mergeCell ref="M9:N9"/>
    <mergeCell ref="A10:F10"/>
    <mergeCell ref="G10:H10"/>
    <mergeCell ref="I10:K10"/>
    <mergeCell ref="M10:N10"/>
    <mergeCell ref="A9:F9"/>
    <mergeCell ref="G9:H9"/>
    <mergeCell ref="I9:K9"/>
    <mergeCell ref="M7:N7"/>
    <mergeCell ref="A8:F8"/>
    <mergeCell ref="G8:H8"/>
    <mergeCell ref="I8:K8"/>
    <mergeCell ref="M8:N8"/>
    <mergeCell ref="A7:F7"/>
    <mergeCell ref="G7:H7"/>
    <mergeCell ref="I7:K7"/>
    <mergeCell ref="A2:F2"/>
    <mergeCell ref="G2:H2"/>
    <mergeCell ref="I2:K2"/>
    <mergeCell ref="M2:N2"/>
    <mergeCell ref="G1:H1"/>
    <mergeCell ref="M5:N5"/>
    <mergeCell ref="A6:F6"/>
    <mergeCell ref="G6:H6"/>
    <mergeCell ref="I6:K6"/>
    <mergeCell ref="M6:N6"/>
    <mergeCell ref="A5:F5"/>
    <mergeCell ref="G5:H5"/>
    <mergeCell ref="I5:K5"/>
    <mergeCell ref="M3:N3"/>
    <mergeCell ref="A4:F4"/>
    <mergeCell ref="G4:H4"/>
    <mergeCell ref="I4:K4"/>
    <mergeCell ref="M4:N4"/>
    <mergeCell ref="A3:F3"/>
    <mergeCell ref="G3:H3"/>
    <mergeCell ref="I3:K3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2020-04-30T14:57:31Z</dcterms:modified>
</cp:coreProperties>
</file>